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vak\AppData\Local\Temp\fz3temp-2\"/>
    </mc:Choice>
  </mc:AlternateContent>
  <xr:revisionPtr revIDLastSave="0" documentId="13_ncr:1_{46FD0301-639C-42B5-B939-7FE4B22E8219}" xr6:coauthVersionLast="47" xr6:coauthVersionMax="47" xr10:uidLastSave="{00000000-0000-0000-0000-000000000000}"/>
  <bookViews>
    <workbookView xWindow="-120" yWindow="-120" windowWidth="25440" windowHeight="15390" tabRatio="270" xr2:uid="{00000000-000D-0000-FFFF-FFFF00000000}"/>
  </bookViews>
  <sheets>
    <sheet name="ZELENINA" sheetId="1" r:id="rId1"/>
    <sheet name="BYLINKY" sheetId="2" r:id="rId2"/>
    <sheet name="KVETY" sheetId="3" r:id="rId3"/>
    <sheet name="POĽ. PLODINY" sheetId="4" r:id="rId4"/>
  </sheets>
  <externalReferences>
    <externalReference r:id="rId5"/>
  </externalReferences>
  <definedNames>
    <definedName name="_xlnm._FilterDatabase" localSheetId="2" hidden="1">KVETY!$K$1:$K$176</definedName>
    <definedName name="aaa">'[1]INFO+konstanty'!$B$2</definedName>
    <definedName name="koef">#REF!</definedName>
    <definedName name="kurz_CZK">#REF!</definedName>
    <definedName name="kurz_SKK">#REF!</definedName>
    <definedName name="_xlnm.Print_Area" localSheetId="2">KVETY!$A$1:$O$173</definedName>
    <definedName name="_xlnm.Print_Area" localSheetId="3">'POĽ. PLODINY'!$A$1:$AB$39</definedName>
    <definedName name="_xlnm.Print_Area" localSheetId="0">ZELENINA!$A$1:$AF$288</definedName>
    <definedName name="_xlnm.Print_Titles" localSheetId="2">KVETY!$2:$3</definedName>
    <definedName name="_xlnm.Print_Titles" localSheetId="0">ZELENINA!$1:$3</definedName>
    <definedName name="zaokr_sk50">#REF!</definedName>
    <definedName name="zaokr_sk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4" i="2"/>
  <c r="AC8" i="4" l="1"/>
  <c r="AC12" i="4"/>
  <c r="AC17" i="4"/>
  <c r="AC18" i="4"/>
  <c r="AC19" i="4"/>
  <c r="AC26" i="4"/>
  <c r="AC27" i="4"/>
  <c r="AC29" i="4"/>
  <c r="AC31" i="4"/>
  <c r="AC32" i="4"/>
  <c r="AC33" i="4"/>
  <c r="AC34" i="4"/>
  <c r="AC35" i="4"/>
  <c r="AC9" i="4"/>
  <c r="AC25" i="4"/>
  <c r="AC28" i="4"/>
  <c r="AC39" i="4"/>
  <c r="AD6" i="4"/>
  <c r="AD8" i="4"/>
  <c r="AD10" i="4"/>
  <c r="AC5" i="4"/>
  <c r="AE5" i="4"/>
  <c r="AC6" i="4"/>
  <c r="AE6" i="4"/>
  <c r="AE7" i="4"/>
  <c r="AE8" i="4"/>
  <c r="AE9" i="4"/>
  <c r="AC10" i="4"/>
  <c r="AE10" i="4"/>
  <c r="AE11" i="4"/>
  <c r="AE12" i="4"/>
  <c r="AC13" i="4"/>
  <c r="AE13" i="4"/>
  <c r="AC14" i="4"/>
  <c r="AE14" i="4"/>
  <c r="AE15" i="4"/>
  <c r="AE16" i="4"/>
  <c r="AE17" i="4"/>
  <c r="AE18" i="4"/>
  <c r="AE19" i="4"/>
  <c r="AC20" i="4"/>
  <c r="AE20" i="4"/>
  <c r="AC21" i="4"/>
  <c r="AE21" i="4"/>
  <c r="AC22" i="4"/>
  <c r="AE22" i="4"/>
  <c r="AC23" i="4"/>
  <c r="AE23" i="4"/>
  <c r="AC24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C36" i="4"/>
  <c r="AE36" i="4"/>
  <c r="AE37" i="4"/>
  <c r="AC38" i="4"/>
  <c r="AE38" i="4"/>
  <c r="AE39" i="4"/>
  <c r="AE4" i="4"/>
  <c r="AC4" i="4"/>
  <c r="L279" i="1" l="1"/>
  <c r="Q231" i="1" l="1"/>
  <c r="Q230" i="1"/>
  <c r="L4" i="1" l="1"/>
  <c r="L276" i="1" l="1"/>
  <c r="L265" i="1"/>
  <c r="L257" i="1"/>
  <c r="L243" i="1"/>
  <c r="L224" i="1"/>
  <c r="L197" i="1"/>
  <c r="L125" i="1"/>
  <c r="L119" i="1"/>
  <c r="L117" i="1"/>
  <c r="L115" i="1"/>
  <c r="L97" i="1"/>
  <c r="L95" i="1"/>
  <c r="L91" i="1"/>
  <c r="L89" i="1"/>
  <c r="L83" i="1"/>
  <c r="L80" i="1"/>
  <c r="L78" i="1"/>
  <c r="L66" i="1"/>
  <c r="L58" i="1"/>
  <c r="L52" i="1"/>
  <c r="L50" i="1"/>
  <c r="L40" i="1"/>
  <c r="L36" i="1"/>
  <c r="L121" i="1"/>
  <c r="L34" i="1"/>
  <c r="L32" i="1"/>
  <c r="L30" i="1"/>
  <c r="L26" i="1"/>
  <c r="L15" i="1"/>
  <c r="L12" i="1"/>
  <c r="L6" i="1"/>
</calcChain>
</file>

<file path=xl/sharedStrings.xml><?xml version="1.0" encoding="utf-8"?>
<sst xmlns="http://schemas.openxmlformats.org/spreadsheetml/2006/main" count="1583" uniqueCount="1109">
  <si>
    <t>Z E L E N I N A</t>
  </si>
  <si>
    <t>Farebné sáčky</t>
  </si>
  <si>
    <t>Cenová skupina</t>
  </si>
  <si>
    <t>Kód</t>
  </si>
  <si>
    <t xml:space="preserve"> </t>
  </si>
  <si>
    <t>NOVINKA</t>
  </si>
  <si>
    <t>BAKLAŽÁN</t>
  </si>
  <si>
    <t>ČESKÝ RANÝ</t>
  </si>
  <si>
    <t>0203</t>
  </si>
  <si>
    <t>CALABRESE</t>
  </si>
  <si>
    <t>pre postupný zber</t>
  </si>
  <si>
    <t>0521</t>
  </si>
  <si>
    <t xml:space="preserve">ALICE </t>
  </si>
  <si>
    <t>žltá, jarná</t>
  </si>
  <si>
    <t>0522</t>
  </si>
  <si>
    <t xml:space="preserve">ŠTUTGARTSKÁ </t>
  </si>
  <si>
    <t>žltá, jarná, plochá</t>
  </si>
  <si>
    <t>0523</t>
  </si>
  <si>
    <t xml:space="preserve">VŠETANA </t>
  </si>
  <si>
    <t>0551</t>
  </si>
  <si>
    <t xml:space="preserve">KARMEN </t>
  </si>
  <si>
    <t>červená, jarná</t>
  </si>
  <si>
    <t>0571</t>
  </si>
  <si>
    <t xml:space="preserve">HIBERNA </t>
  </si>
  <si>
    <t>žltá, ozimná</t>
  </si>
  <si>
    <t>0575</t>
  </si>
  <si>
    <t xml:space="preserve">AUGUSTA </t>
  </si>
  <si>
    <t xml:space="preserve">ČERVENÁ KULATÁ </t>
  </si>
  <si>
    <t xml:space="preserve">RENOVA </t>
  </si>
  <si>
    <t>ČAKANKA OBYČAJNÁ</t>
  </si>
  <si>
    <t>4802</t>
  </si>
  <si>
    <t>hlávková, červená</t>
  </si>
  <si>
    <t>20 s.</t>
  </si>
  <si>
    <t>ČAKANKA ŠTRBÁKOVÁ</t>
  </si>
  <si>
    <t>0701</t>
  </si>
  <si>
    <t>LAJKO II F1</t>
  </si>
  <si>
    <t>0914</t>
  </si>
  <si>
    <t>MAXIDOR</t>
  </si>
  <si>
    <t>4501</t>
  </si>
  <si>
    <t>buľvový</t>
  </si>
  <si>
    <t>1010</t>
  </si>
  <si>
    <t>GLORIOSA</t>
  </si>
  <si>
    <t>1002</t>
  </si>
  <si>
    <t>ZÁZRAK Z KELVEDONU</t>
  </si>
  <si>
    <t>0321</t>
  </si>
  <si>
    <t>MORAVIA</t>
  </si>
  <si>
    <t>biely, na pole, skorý</t>
  </si>
  <si>
    <t>biely, na pole, neskorý</t>
  </si>
  <si>
    <t>0391</t>
  </si>
  <si>
    <t>GIGANT</t>
  </si>
  <si>
    <t>modrý, na pole, skorý</t>
  </si>
  <si>
    <t>0352</t>
  </si>
  <si>
    <t>BLANKYT</t>
  </si>
  <si>
    <t>0354</t>
  </si>
  <si>
    <t>VIOLETA</t>
  </si>
  <si>
    <t>modrý, na pole, neskorý</t>
  </si>
  <si>
    <t>skorá</t>
  </si>
  <si>
    <t>stredne skorá</t>
  </si>
  <si>
    <t xml:space="preserve">ZORA </t>
  </si>
  <si>
    <t>letná</t>
  </si>
  <si>
    <t xml:space="preserve">HOLT </t>
  </si>
  <si>
    <t>neskorá, na skladovanie</t>
  </si>
  <si>
    <t>neskorá, na kvasenie</t>
  </si>
  <si>
    <t xml:space="preserve">POUROVO POLOPOZDNÍ </t>
  </si>
  <si>
    <t>POUROVO POZDNÍ</t>
  </si>
  <si>
    <t xml:space="preserve">POUROVO ČERVENÉ </t>
  </si>
  <si>
    <t>červená, na kvasenie</t>
  </si>
  <si>
    <t>skorý</t>
  </si>
  <si>
    <t xml:space="preserve">BORA </t>
  </si>
  <si>
    <t>letný a jesenný</t>
  </si>
  <si>
    <t>ozimný</t>
  </si>
  <si>
    <t xml:space="preserve">PŘEDZVĚST </t>
  </si>
  <si>
    <t>neskorý</t>
  </si>
  <si>
    <t>zelený</t>
  </si>
  <si>
    <t>10 s.</t>
  </si>
  <si>
    <t>ANDREA F1</t>
  </si>
  <si>
    <t>JANTÁR F1</t>
  </si>
  <si>
    <t>neskorá</t>
  </si>
  <si>
    <t>MAJORÁN ZÁHRADNÝ</t>
  </si>
  <si>
    <t>MANGOLD</t>
  </si>
  <si>
    <t xml:space="preserve">LUCULLUS </t>
  </si>
  <si>
    <t>SOLARTUR</t>
  </si>
  <si>
    <t>2262</t>
  </si>
  <si>
    <t>JITKA F1</t>
  </si>
  <si>
    <t>karotka, skorá</t>
  </si>
  <si>
    <t>2221</t>
  </si>
  <si>
    <t>KAROTINA</t>
  </si>
  <si>
    <t xml:space="preserve">RUBÍNA </t>
  </si>
  <si>
    <t xml:space="preserve">PCR </t>
  </si>
  <si>
    <t xml:space="preserve">KORÁL </t>
  </si>
  <si>
    <t>2552</t>
  </si>
  <si>
    <t>PAŠTRNÁK SIATY PRAVÝ</t>
  </si>
  <si>
    <t>DLOUHÝ BÍLÝ</t>
  </si>
  <si>
    <t>biely</t>
  </si>
  <si>
    <t>FESTIVAL 68</t>
  </si>
  <si>
    <t xml:space="preserve">HANÁCKÁ </t>
  </si>
  <si>
    <t xml:space="preserve">OLOMOUCKÁ DLOUHÁ </t>
  </si>
  <si>
    <t>STAROZAGORSKI KAMUŠ</t>
  </si>
  <si>
    <t>letný</t>
  </si>
  <si>
    <t xml:space="preserve">ELEFANT </t>
  </si>
  <si>
    <t>zimný</t>
  </si>
  <si>
    <t>RAJČIAK KOLÍKOVÝ</t>
  </si>
  <si>
    <t>60 s.</t>
  </si>
  <si>
    <t>priamy konzum, veľmi skorý</t>
  </si>
  <si>
    <t xml:space="preserve">DENÁR </t>
  </si>
  <si>
    <t>REĎKEV SIATA</t>
  </si>
  <si>
    <t xml:space="preserve">JAPANA F1 </t>
  </si>
  <si>
    <t>KULATÁ ČERNÁ</t>
  </si>
  <si>
    <t>3304</t>
  </si>
  <si>
    <t xml:space="preserve">KARMINA </t>
  </si>
  <si>
    <t>červená, podlhovastá</t>
  </si>
  <si>
    <t>REĎKOVKA</t>
  </si>
  <si>
    <t xml:space="preserve">DUO                         </t>
  </si>
  <si>
    <t>3413</t>
  </si>
  <si>
    <t xml:space="preserve">SLAVIA         </t>
  </si>
  <si>
    <t xml:space="preserve">RAMPOUCH </t>
  </si>
  <si>
    <t>3613</t>
  </si>
  <si>
    <t>ŠALÁT HLÁVKOVÝ</t>
  </si>
  <si>
    <t xml:space="preserve">SAFÍR </t>
  </si>
  <si>
    <t>KRÁL MÁJE 1</t>
  </si>
  <si>
    <t xml:space="preserve">PRAŽAN </t>
  </si>
  <si>
    <t>poľný, ľadový</t>
  </si>
  <si>
    <t xml:space="preserve">HUMIL </t>
  </si>
  <si>
    <t>ŠALÁT LISTOVÝ</t>
  </si>
  <si>
    <t>ŠPARGĽA</t>
  </si>
  <si>
    <t>4921</t>
  </si>
  <si>
    <t>ARGENTEUIL</t>
  </si>
  <si>
    <t>na bielenie</t>
  </si>
  <si>
    <t>3902</t>
  </si>
  <si>
    <t>MATADOR</t>
  </si>
  <si>
    <t xml:space="preserve">GOLIÁŠ </t>
  </si>
  <si>
    <t xml:space="preserve">KVETA </t>
  </si>
  <si>
    <t>hruboostná</t>
  </si>
  <si>
    <t xml:space="preserve">REGINA F1 </t>
  </si>
  <si>
    <t>100 s.</t>
  </si>
  <si>
    <t xml:space="preserve">VODNICA (OKRÚHLICA) </t>
  </si>
  <si>
    <t>ZELER VOŇAVÝ</t>
  </si>
  <si>
    <t>0401</t>
  </si>
  <si>
    <t>MAXIM</t>
  </si>
  <si>
    <t>0402</t>
  </si>
  <si>
    <t xml:space="preserve">KOMPAKT </t>
  </si>
  <si>
    <t>0442</t>
  </si>
  <si>
    <t>stopkový</t>
  </si>
  <si>
    <t>ŽERUCHA SIATA</t>
  </si>
  <si>
    <t>DÁNSKÁ</t>
  </si>
  <si>
    <t>podlhovastá, červená</t>
  </si>
  <si>
    <t>cena
EUR/ks</t>
  </si>
  <si>
    <t>cena
EUR/kg</t>
  </si>
  <si>
    <t>Druh
Odroda</t>
  </si>
  <si>
    <t>1863</t>
  </si>
  <si>
    <t>KOLOSEUM F1</t>
  </si>
  <si>
    <t>MARS</t>
  </si>
  <si>
    <t>POLAR</t>
  </si>
  <si>
    <t>4225</t>
  </si>
  <si>
    <t>4245</t>
  </si>
  <si>
    <t>PAVLO F1</t>
  </si>
  <si>
    <t xml:space="preserve">pevná, vzpriamená, tmavozelená </t>
  </si>
  <si>
    <t>"buľvový"</t>
  </si>
  <si>
    <t>typ Japonská dlhá biela, obrovská, pre letný výsev</t>
  </si>
  <si>
    <t>guľatá, červená</t>
  </si>
  <si>
    <t>2272</t>
  </si>
  <si>
    <t>Záhradnícke balenie</t>
  </si>
  <si>
    <t>Voľne vážené osivo</t>
  </si>
  <si>
    <t>VIOLA</t>
  </si>
  <si>
    <t>2508</t>
  </si>
  <si>
    <t>NOVA</t>
  </si>
  <si>
    <t>na rýchlenie aj pole, žltozelená</t>
  </si>
  <si>
    <t>2519</t>
  </si>
  <si>
    <t>SLOVAKIA</t>
  </si>
  <si>
    <t>3305</t>
  </si>
  <si>
    <t>žltá, podlhovastá</t>
  </si>
  <si>
    <t>pre studené skleníky aj fóliovníky</t>
  </si>
  <si>
    <t>PAPRIKA KORENINOVÁ</t>
  </si>
  <si>
    <t>sladká, červená</t>
  </si>
  <si>
    <t>stredne skorá, karotka</t>
  </si>
  <si>
    <t>3504</t>
  </si>
  <si>
    <t>MONORUBRA</t>
  </si>
  <si>
    <t>podlhovastá, červená, jednoklíčková</t>
  </si>
  <si>
    <t>KVAKA</t>
  </si>
  <si>
    <t>neskorá, na kvasenie aj na skladovanie</t>
  </si>
  <si>
    <t>PAPRIKA ROČNÁ - štipľavá</t>
  </si>
  <si>
    <t>4125</t>
  </si>
  <si>
    <t>OASIS F1</t>
  </si>
  <si>
    <t>krémovo biela dužina</t>
  </si>
  <si>
    <t>tmavofialový povrch, smotanovo biela dužina</t>
  </si>
  <si>
    <t>žltohnedá šupka husto sieťovaná, svetlo zelená dužina</t>
  </si>
  <si>
    <t>Ceny sú uvedené bez DPH 20%.</t>
  </si>
  <si>
    <t>stredne neskorá, na kvasenie</t>
  </si>
  <si>
    <t>kód</t>
  </si>
  <si>
    <t>stredne neskorý, veľkozrnný</t>
  </si>
  <si>
    <t>BLISTRA F1</t>
  </si>
  <si>
    <t>1441</t>
  </si>
  <si>
    <t>4201</t>
  </si>
  <si>
    <t>JUNA F1</t>
  </si>
  <si>
    <t>SNOW LADY</t>
  </si>
  <si>
    <t>2001</t>
  </si>
  <si>
    <t>MARCELKA</t>
  </si>
  <si>
    <t>tradičná odroda</t>
  </si>
  <si>
    <t xml:space="preserve">NUGET </t>
  </si>
  <si>
    <t>0421</t>
  </si>
  <si>
    <t>JEMNÝ</t>
  </si>
  <si>
    <t>žltozelený list, biela stopka</t>
  </si>
  <si>
    <t>LUTEA</t>
  </si>
  <si>
    <t>4105</t>
  </si>
  <si>
    <t>červená, letná</t>
  </si>
  <si>
    <t>4118</t>
  </si>
  <si>
    <t>MAGRES</t>
  </si>
  <si>
    <t>GRANÁT</t>
  </si>
  <si>
    <t>TEKVICA OKRASNÁ</t>
  </si>
  <si>
    <t>kríčková, žltá, na varenie, plod 1,5 kg</t>
  </si>
  <si>
    <t>hladký</t>
  </si>
  <si>
    <t>kučeravý</t>
  </si>
  <si>
    <t>Popis odrody</t>
  </si>
  <si>
    <t>Gramov
príp.
ks sem.</t>
  </si>
  <si>
    <t>Objednávka</t>
  </si>
  <si>
    <t>Čiarový
kód</t>
  </si>
  <si>
    <t>min.
odber
v kg</t>
  </si>
  <si>
    <t>1730</t>
  </si>
  <si>
    <t>LUMINOX F1</t>
  </si>
  <si>
    <t>1732</t>
  </si>
  <si>
    <t>RAMONDIA F1</t>
  </si>
  <si>
    <t>0924</t>
  </si>
  <si>
    <t xml:space="preserve">NUGETKA </t>
  </si>
  <si>
    <t>0944</t>
  </si>
  <si>
    <t>ALBENA</t>
  </si>
  <si>
    <t>veľké biele zrno</t>
  </si>
  <si>
    <t>žlto dužinatá</t>
  </si>
  <si>
    <t>plochoguľatá, čierna</t>
  </si>
  <si>
    <t>BÔB ZÁHRADNÝ</t>
  </si>
  <si>
    <t>0972</t>
  </si>
  <si>
    <t>SATURN</t>
  </si>
  <si>
    <t>FENIKEL STOPKOVÝ (SLADKÝ)</t>
  </si>
  <si>
    <t>1903</t>
  </si>
  <si>
    <t>1906</t>
  </si>
  <si>
    <t>KRASAN</t>
  </si>
  <si>
    <t>KLASIK</t>
  </si>
  <si>
    <t>stredne skorý, válcovité plody</t>
  </si>
  <si>
    <t>stredne skorý, vajcovité plody</t>
  </si>
  <si>
    <r>
      <t>MELÓN CUKROVÝ</t>
    </r>
    <r>
      <rPr>
        <b/>
        <strike/>
        <sz val="12"/>
        <color rgb="FFFF0000"/>
        <rFont val="Arial CE"/>
        <charset val="238"/>
      </rPr>
      <t/>
    </r>
  </si>
  <si>
    <t>2634</t>
  </si>
  <si>
    <t>IVICA F1</t>
  </si>
  <si>
    <t>2648</t>
  </si>
  <si>
    <t>DERMA</t>
  </si>
  <si>
    <t>2680</t>
  </si>
  <si>
    <r>
      <t>PAŽÍTKA PRAVÁ</t>
    </r>
    <r>
      <rPr>
        <b/>
        <strike/>
        <sz val="12"/>
        <color rgb="FFFF0000"/>
        <rFont val="Arial CE"/>
        <charset val="238"/>
      </rPr>
      <t/>
    </r>
  </si>
  <si>
    <r>
      <t>PÓR PESTOVANÝ</t>
    </r>
    <r>
      <rPr>
        <b/>
        <strike/>
        <sz val="12"/>
        <color rgb="FFFF0000"/>
        <rFont val="Arial CE"/>
        <charset val="238"/>
      </rPr>
      <t/>
    </r>
  </si>
  <si>
    <t>3216</t>
  </si>
  <si>
    <t>AMBROS F1</t>
  </si>
  <si>
    <t>3215</t>
  </si>
  <si>
    <t>NIKI ZEL F1</t>
  </si>
  <si>
    <t>3214</t>
  </si>
  <si>
    <t>ŹOFKA F1</t>
  </si>
  <si>
    <t>3225</t>
  </si>
  <si>
    <t>JERGUS F1</t>
  </si>
  <si>
    <r>
      <t>ŠPENÁT SIATY</t>
    </r>
    <r>
      <rPr>
        <b/>
        <strike/>
        <sz val="12"/>
        <color rgb="FFFF0000"/>
        <rFont val="Arial CE"/>
        <charset val="238"/>
      </rPr>
      <t/>
    </r>
  </si>
  <si>
    <t>ARTIČOKA</t>
  </si>
  <si>
    <t>0091</t>
  </si>
  <si>
    <t>1901</t>
  </si>
  <si>
    <t>0206</t>
  </si>
  <si>
    <t>ARGENTA</t>
  </si>
  <si>
    <t>0503</t>
  </si>
  <si>
    <t xml:space="preserve">CVIKLA </t>
  </si>
  <si>
    <t>4844</t>
  </si>
  <si>
    <t>ČAKANKA ŠALÁTOVÁ</t>
  </si>
  <si>
    <t xml:space="preserve">ČIERNY KOREŇ </t>
  </si>
  <si>
    <t>BONY ZEL</t>
  </si>
  <si>
    <t>2103</t>
  </si>
  <si>
    <t>STRAKATÁ</t>
  </si>
  <si>
    <t>0945</t>
  </si>
  <si>
    <t>0937</t>
  </si>
  <si>
    <t>ANITA</t>
  </si>
  <si>
    <t>FAZUĽA ZÁHRADNÁ KOLÍKOVÁ</t>
  </si>
  <si>
    <t>FAZUĽA ZÁHRADNÁ KRÍČKOVÁ</t>
  </si>
  <si>
    <t>DITA</t>
  </si>
  <si>
    <t>0906</t>
  </si>
  <si>
    <t>0909</t>
  </si>
  <si>
    <t>LEONARDA</t>
  </si>
  <si>
    <t>0922</t>
  </si>
  <si>
    <t>0917</t>
  </si>
  <si>
    <t xml:space="preserve">LILANA </t>
  </si>
  <si>
    <t>0919</t>
  </si>
  <si>
    <t>MELINDA</t>
  </si>
  <si>
    <t>0920</t>
  </si>
  <si>
    <t>NIGRONA</t>
  </si>
  <si>
    <t>0925</t>
  </si>
  <si>
    <t>veľké strakaté zrno</t>
  </si>
  <si>
    <t>hnedé zrno</t>
  </si>
  <si>
    <t xml:space="preserve">FENIKEL STOPKOVÝ </t>
  </si>
  <si>
    <t>HERMES</t>
  </si>
  <si>
    <t xml:space="preserve">HRACH SIATY PRAVÝ </t>
  </si>
  <si>
    <t>1012</t>
  </si>
  <si>
    <t>HÉRA</t>
  </si>
  <si>
    <t>HERKULES</t>
  </si>
  <si>
    <t>1038</t>
  </si>
  <si>
    <t>KALERÁB</t>
  </si>
  <si>
    <t>0332</t>
  </si>
  <si>
    <t>TROJA F1</t>
  </si>
  <si>
    <t>biely, skorý</t>
  </si>
  <si>
    <t>0333</t>
  </si>
  <si>
    <t>KARTAGO F1</t>
  </si>
  <si>
    <t>0356</t>
  </si>
  <si>
    <t>OMAR</t>
  </si>
  <si>
    <t>biely, stredne skorý</t>
  </si>
  <si>
    <t>70 s.</t>
  </si>
  <si>
    <t>4223</t>
  </si>
  <si>
    <t>INTER</t>
  </si>
  <si>
    <t>4244</t>
  </si>
  <si>
    <t>AROS F1</t>
  </si>
  <si>
    <t>poloneskorá na skladovanie</t>
  </si>
  <si>
    <t>4402</t>
  </si>
  <si>
    <t>HILTON</t>
  </si>
  <si>
    <t xml:space="preserve">KAPUSTA PEKINGSKÁ </t>
  </si>
  <si>
    <t>1404</t>
  </si>
  <si>
    <t>VERTUS 3</t>
  </si>
  <si>
    <t>1461</t>
  </si>
  <si>
    <t>KEL HLÁVKOVÝ</t>
  </si>
  <si>
    <t>ARKTA</t>
  </si>
  <si>
    <t>1503</t>
  </si>
  <si>
    <t>CASIOPEA</t>
  </si>
  <si>
    <t>VITESA</t>
  </si>
  <si>
    <t>1301</t>
  </si>
  <si>
    <t>1702</t>
  </si>
  <si>
    <t>KUKURICA SIATA CUKROVÁ</t>
  </si>
  <si>
    <t>1760</t>
  </si>
  <si>
    <t>ELAN F1</t>
  </si>
  <si>
    <t>TAURIS F1</t>
  </si>
  <si>
    <t>1711</t>
  </si>
  <si>
    <t>1703</t>
  </si>
  <si>
    <t>MOVADO F1</t>
  </si>
  <si>
    <t>1704</t>
  </si>
  <si>
    <t>OMBRA F1</t>
  </si>
  <si>
    <t>1761</t>
  </si>
  <si>
    <t>GUSTA F1</t>
  </si>
  <si>
    <t>1705</t>
  </si>
  <si>
    <t>SALVUS F1</t>
  </si>
  <si>
    <t>1725</t>
  </si>
  <si>
    <t>ALIDA F1</t>
  </si>
  <si>
    <t>1731</t>
  </si>
  <si>
    <t>LONGA F1</t>
  </si>
  <si>
    <t xml:space="preserve">1735 </t>
  </si>
  <si>
    <t>ALENA F1</t>
  </si>
  <si>
    <t>4602</t>
  </si>
  <si>
    <t>SIMONA F1</t>
  </si>
  <si>
    <t>2210</t>
  </si>
  <si>
    <t xml:space="preserve">LYSA </t>
  </si>
  <si>
    <t>na rýchlenie</t>
  </si>
  <si>
    <t>2211</t>
  </si>
  <si>
    <t>STUPICKÁ K RYCHLENÍ</t>
  </si>
  <si>
    <t>2212</t>
  </si>
  <si>
    <t>DELICIA</t>
  </si>
  <si>
    <t>2213</t>
  </si>
  <si>
    <t>NANTES 2</t>
  </si>
  <si>
    <t>2244</t>
  </si>
  <si>
    <t>OLYMPIA</t>
  </si>
  <si>
    <t>ELINOR F1</t>
  </si>
  <si>
    <t>JORGA F1</t>
  </si>
  <si>
    <t>2630</t>
  </si>
  <si>
    <t>2631</t>
  </si>
  <si>
    <t>2633</t>
  </si>
  <si>
    <t>2632</t>
  </si>
  <si>
    <t>na rýchlenie. Ihlan žltej farby</t>
  </si>
  <si>
    <t>na rýchlenie, ihlan bledozelenej farby</t>
  </si>
  <si>
    <t>na rýchlenie, ihlan žltozelenej farby</t>
  </si>
  <si>
    <t>ZUZKA</t>
  </si>
  <si>
    <t>2635</t>
  </si>
  <si>
    <t>na rýchlenie aj pole, žltobiela</t>
  </si>
  <si>
    <t>BLAVA</t>
  </si>
  <si>
    <t>PETRA</t>
  </si>
  <si>
    <t>2640</t>
  </si>
  <si>
    <t>2641</t>
  </si>
  <si>
    <t>AUREA</t>
  </si>
  <si>
    <t xml:space="preserve">KATRENA </t>
  </si>
  <si>
    <t>POLANOVA</t>
  </si>
  <si>
    <t xml:space="preserve">BOJANKA </t>
  </si>
  <si>
    <t>FIONELA</t>
  </si>
  <si>
    <t>MÁŠENKA</t>
  </si>
  <si>
    <t xml:space="preserve">TONKA </t>
  </si>
  <si>
    <t>TOSINKA</t>
  </si>
  <si>
    <t>ILSA ZEL</t>
  </si>
  <si>
    <t>BRANKO</t>
  </si>
  <si>
    <t>BARKOL</t>
  </si>
  <si>
    <t>2642</t>
  </si>
  <si>
    <t>2643</t>
  </si>
  <si>
    <t>2644</t>
  </si>
  <si>
    <t>2645</t>
  </si>
  <si>
    <t>2646</t>
  </si>
  <si>
    <t>2647</t>
  </si>
  <si>
    <t>2649</t>
  </si>
  <si>
    <t>2650</t>
  </si>
  <si>
    <t>2651</t>
  </si>
  <si>
    <t>2652</t>
  </si>
  <si>
    <t>2670</t>
  </si>
  <si>
    <t>2675</t>
  </si>
  <si>
    <t>VULCAIN</t>
  </si>
  <si>
    <t>2710</t>
  </si>
  <si>
    <t>ORFEUS</t>
  </si>
  <si>
    <t>2718</t>
  </si>
  <si>
    <t>MASKÁČIK</t>
  </si>
  <si>
    <t>KORA ZEL</t>
  </si>
  <si>
    <t>PRAŽSKÁ</t>
  </si>
  <si>
    <t>3008</t>
  </si>
  <si>
    <t>ALBA</t>
  </si>
  <si>
    <t>3055</t>
  </si>
  <si>
    <t>ASTRA</t>
  </si>
  <si>
    <t>2909</t>
  </si>
  <si>
    <t>LEONARD</t>
  </si>
  <si>
    <t>TOMANOVA</t>
  </si>
  <si>
    <t>SALUS</t>
  </si>
  <si>
    <t xml:space="preserve">DANUŠA </t>
  </si>
  <si>
    <t>BOVITA</t>
  </si>
  <si>
    <t>3222</t>
  </si>
  <si>
    <t>MILICA F1</t>
  </si>
  <si>
    <t>skorý, priamy konzum, univerzálny</t>
  </si>
  <si>
    <t>3141</t>
  </si>
  <si>
    <t>3230</t>
  </si>
  <si>
    <t>stredne skorý, priamy konzum, univerzálny</t>
  </si>
  <si>
    <t>3223</t>
  </si>
  <si>
    <t>stredne skorý, priamy konzum</t>
  </si>
  <si>
    <t>3233</t>
  </si>
  <si>
    <t>poloneskorý</t>
  </si>
  <si>
    <t>RAJČIAK - HOBBY TYP</t>
  </si>
  <si>
    <t>IDYLL</t>
  </si>
  <si>
    <t>ILDI</t>
  </si>
  <si>
    <t>BALKONZUBER</t>
  </si>
  <si>
    <t>červený strapcovitý</t>
  </si>
  <si>
    <t>žltý strapcovitý</t>
  </si>
  <si>
    <t>balkónový</t>
  </si>
  <si>
    <t>3280</t>
  </si>
  <si>
    <t>3281</t>
  </si>
  <si>
    <t>3137</t>
  </si>
  <si>
    <t>3123</t>
  </si>
  <si>
    <t>3130</t>
  </si>
  <si>
    <t>3131</t>
  </si>
  <si>
    <t>MÁRIA</t>
  </si>
  <si>
    <t>RODOS</t>
  </si>
  <si>
    <t>KATKA</t>
  </si>
  <si>
    <t>KORUND</t>
  </si>
  <si>
    <t xml:space="preserve">MILKA </t>
  </si>
  <si>
    <t>VĚRA</t>
  </si>
  <si>
    <t>3403</t>
  </si>
  <si>
    <t>na pole, podlhovastá, biela</t>
  </si>
  <si>
    <t>na rýchlenie aj pole, guľatá, červená</t>
  </si>
  <si>
    <t>na rýchlenie , guľatá červená</t>
  </si>
  <si>
    <t>3404</t>
  </si>
  <si>
    <t>3415</t>
  </si>
  <si>
    <t>3405</t>
  </si>
  <si>
    <t>3407</t>
  </si>
  <si>
    <t>3406</t>
  </si>
  <si>
    <t>na rýchlenie aj pole, guľatá, červenobiela</t>
  </si>
  <si>
    <t>na rýchlenie aj pole, podlhovastá, červenobiela</t>
  </si>
  <si>
    <t>LIBAN</t>
  </si>
  <si>
    <t>LEDNICKÝ</t>
  </si>
  <si>
    <t>DUBÁČEK</t>
  </si>
  <si>
    <t>JULEK</t>
  </si>
  <si>
    <t>CARMEN</t>
  </si>
  <si>
    <t>DEKOR</t>
  </si>
  <si>
    <t>3710</t>
  </si>
  <si>
    <t>3806</t>
  </si>
  <si>
    <t xml:space="preserve">poľný, jarný </t>
  </si>
  <si>
    <t>poľný, jarný veľmi skorý</t>
  </si>
  <si>
    <t>3872</t>
  </si>
  <si>
    <t>jarný listový</t>
  </si>
  <si>
    <t>3835</t>
  </si>
  <si>
    <t>3860</t>
  </si>
  <si>
    <t>3859</t>
  </si>
  <si>
    <t>letný, kučeravý červený, listový</t>
  </si>
  <si>
    <t>ŠŤAVEL</t>
  </si>
  <si>
    <t>3905</t>
  </si>
  <si>
    <t>jarný, jesenný výsev</t>
  </si>
  <si>
    <t xml:space="preserve">TEKVICA - CUKETA </t>
  </si>
  <si>
    <t>NADENKA F1</t>
  </si>
  <si>
    <t>MESTIK</t>
  </si>
  <si>
    <t>MICHALA</t>
  </si>
  <si>
    <t>0617</t>
  </si>
  <si>
    <t>0604</t>
  </si>
  <si>
    <t>0605</t>
  </si>
  <si>
    <t>kríčková, žltá</t>
  </si>
  <si>
    <t>kríčková tmavozelená</t>
  </si>
  <si>
    <t>ZOJA</t>
  </si>
  <si>
    <t>4005</t>
  </si>
  <si>
    <t>plazivá, veľkoplodá, plod 20-30 kg</t>
  </si>
  <si>
    <t>SABI ZEL F1</t>
  </si>
  <si>
    <t>HELIANA F1</t>
  </si>
  <si>
    <t>LENKA F1</t>
  </si>
  <si>
    <t>TAMARA F1</t>
  </si>
  <si>
    <t>2315</t>
  </si>
  <si>
    <t>2316</t>
  </si>
  <si>
    <t>2328</t>
  </si>
  <si>
    <t>2329</t>
  </si>
  <si>
    <t>2327</t>
  </si>
  <si>
    <t>2322</t>
  </si>
  <si>
    <t>OTHELLO F1</t>
  </si>
  <si>
    <t>SANTANA F1</t>
  </si>
  <si>
    <t xml:space="preserve">LINDA F1 </t>
  </si>
  <si>
    <t>LIANKA F1</t>
  </si>
  <si>
    <t>LAVINA F1</t>
  </si>
  <si>
    <t>DESANA F1</t>
  </si>
  <si>
    <t>VANDA F1</t>
  </si>
  <si>
    <t>VERONIKA F1</t>
  </si>
  <si>
    <t>VESNA F1</t>
  </si>
  <si>
    <t>2410</t>
  </si>
  <si>
    <t>2404</t>
  </si>
  <si>
    <t>2431</t>
  </si>
  <si>
    <t>2425</t>
  </si>
  <si>
    <t>2427</t>
  </si>
  <si>
    <t>2428</t>
  </si>
  <si>
    <t>2430</t>
  </si>
  <si>
    <t>2426</t>
  </si>
  <si>
    <t xml:space="preserve">na pole  </t>
  </si>
  <si>
    <t>partenokarpická pre fóliovníky</t>
  </si>
  <si>
    <t>partenokarpická pre skleníky a fóliovníky</t>
  </si>
  <si>
    <t>KLEMENT</t>
  </si>
  <si>
    <t>0405</t>
  </si>
  <si>
    <t>jemnoostná</t>
  </si>
  <si>
    <t>partenokarpická jemnoostná</t>
  </si>
  <si>
    <t>zmes</t>
  </si>
  <si>
    <t>jarná, jesenná</t>
  </si>
  <si>
    <t xml:space="preserve">LIMBA </t>
  </si>
  <si>
    <t>biela, jarná</t>
  </si>
  <si>
    <t>0597</t>
  </si>
  <si>
    <t>LUNA</t>
  </si>
  <si>
    <t>Bazalka LETUCE LEAF</t>
  </si>
  <si>
    <t>Bazalka DARK OPAL</t>
  </si>
  <si>
    <t>Bazalka PALLA NANO COMPATTO</t>
  </si>
  <si>
    <t>Divozel veľkokvetý</t>
  </si>
  <si>
    <t>Dúška tymianová</t>
  </si>
  <si>
    <t>Harmanček pravý</t>
  </si>
  <si>
    <t>Levanduľa lekárska</t>
  </si>
  <si>
    <t>Ligurček lekársky</t>
  </si>
  <si>
    <t>Mäta pieporná</t>
  </si>
  <si>
    <t>Medovka lekárska</t>
  </si>
  <si>
    <t>Myší chvost</t>
  </si>
  <si>
    <t>Pamajorán obyčajný OREGANO</t>
  </si>
  <si>
    <t>Pestrec mariánsky</t>
  </si>
  <si>
    <t>Repík lekársky</t>
  </si>
  <si>
    <t>Rozmarín lekársky</t>
  </si>
  <si>
    <t>Rukola</t>
  </si>
  <si>
    <t>Šalvia lekárska</t>
  </si>
  <si>
    <t>Trebuľka voňavá</t>
  </si>
  <si>
    <t>Yzop lekársky</t>
  </si>
  <si>
    <t>LIEČIVÉ A KORENINOVÉ RASTLINY</t>
  </si>
  <si>
    <t>Verbascum densiflorum</t>
  </si>
  <si>
    <t xml:space="preserve">Thymus vulgaris </t>
  </si>
  <si>
    <t>Matricaria recutita</t>
  </si>
  <si>
    <t>Lavandula officinalis</t>
  </si>
  <si>
    <t>Levisticum officinale</t>
  </si>
  <si>
    <t>Mentha piperita</t>
  </si>
  <si>
    <t>Melissa officinalis</t>
  </si>
  <si>
    <t>Achillea millefolium</t>
  </si>
  <si>
    <t>Origanum vulgare</t>
  </si>
  <si>
    <t>Silybum marianum</t>
  </si>
  <si>
    <t>Agrimonia eupatoria</t>
  </si>
  <si>
    <t>Rosmarinus officinalis</t>
  </si>
  <si>
    <t>Diplotaxis tenuifolia</t>
  </si>
  <si>
    <t>Salvia officinalis</t>
  </si>
  <si>
    <t>Anthriscus cerefolium</t>
  </si>
  <si>
    <t>Hyssopus officinalis</t>
  </si>
  <si>
    <t xml:space="preserve">Ocimum basilicum </t>
  </si>
  <si>
    <t>5905</t>
  </si>
  <si>
    <t>5908</t>
  </si>
  <si>
    <t>5907</t>
  </si>
  <si>
    <t>5912</t>
  </si>
  <si>
    <t>5960</t>
  </si>
  <si>
    <t>5917</t>
  </si>
  <si>
    <t>5928</t>
  </si>
  <si>
    <t>5930</t>
  </si>
  <si>
    <t>5935</t>
  </si>
  <si>
    <t>5940</t>
  </si>
  <si>
    <t>5945</t>
  </si>
  <si>
    <t>5910</t>
  </si>
  <si>
    <t>5944</t>
  </si>
  <si>
    <t>5947</t>
  </si>
  <si>
    <t>5948</t>
  </si>
  <si>
    <t>5955</t>
  </si>
  <si>
    <t>5920</t>
  </si>
  <si>
    <t>5965</t>
  </si>
  <si>
    <t>5949</t>
  </si>
  <si>
    <t>Palina dračia ESTRAGÓN</t>
  </si>
  <si>
    <t>Artemisia dracunculus</t>
  </si>
  <si>
    <t>5950</t>
  </si>
  <si>
    <t>Satureja hortensis</t>
  </si>
  <si>
    <t>Saturejka záhradná</t>
  </si>
  <si>
    <t>Malva silvestris ssp.Mauritiana</t>
  </si>
  <si>
    <t>5953</t>
  </si>
  <si>
    <t>Slez maurský</t>
  </si>
  <si>
    <t>Slovenský názov</t>
  </si>
  <si>
    <t>Latinský názov</t>
  </si>
  <si>
    <t>Popis</t>
  </si>
  <si>
    <t>9032</t>
  </si>
  <si>
    <t>9030</t>
  </si>
  <si>
    <t>9510</t>
  </si>
  <si>
    <t>9525</t>
  </si>
  <si>
    <t>AMERICKÁ KRÁSKA</t>
  </si>
  <si>
    <t xml:space="preserve">AGERÁT </t>
  </si>
  <si>
    <t>AKSAMIETNICA</t>
  </si>
  <si>
    <t>nízky biely</t>
  </si>
  <si>
    <t>nízky modrý</t>
  </si>
  <si>
    <t>nízka zmes</t>
  </si>
  <si>
    <t>vysoká zmes</t>
  </si>
  <si>
    <t>vysoká biela</t>
  </si>
  <si>
    <t>vysoká fialová</t>
  </si>
  <si>
    <t>vysoká purpurovofialová</t>
  </si>
  <si>
    <t>vysoká ružová</t>
  </si>
  <si>
    <t>vysoká červená</t>
  </si>
  <si>
    <t>IHLICOVITÁ</t>
  </si>
  <si>
    <t>vysoká žltá</t>
  </si>
  <si>
    <t>POLOVYSOKÁ</t>
  </si>
  <si>
    <t>PLNOKVETÁ</t>
  </si>
  <si>
    <t>biela</t>
  </si>
  <si>
    <t>červená</t>
  </si>
  <si>
    <t>modrofialová</t>
  </si>
  <si>
    <t xml:space="preserve">ružová </t>
  </si>
  <si>
    <t>žltá</t>
  </si>
  <si>
    <t>KOMÉTA</t>
  </si>
  <si>
    <t>nízka biela</t>
  </si>
  <si>
    <t>nízka červená</t>
  </si>
  <si>
    <t>nízka ružová</t>
  </si>
  <si>
    <t xml:space="preserve">TRPASLÍK </t>
  </si>
  <si>
    <t>ZMES FARIEB</t>
  </si>
  <si>
    <t xml:space="preserve">biela </t>
  </si>
  <si>
    <t xml:space="preserve">oranžová </t>
  </si>
  <si>
    <t>tmavočervená</t>
  </si>
  <si>
    <t>KAKTUSOKVETÁ</t>
  </si>
  <si>
    <t>DÁLIOKVETÁ</t>
  </si>
  <si>
    <t>POMPONKOVITÁ</t>
  </si>
  <si>
    <t>DVOJTVÁRNIK</t>
  </si>
  <si>
    <t>FIALA LETNÁ</t>
  </si>
  <si>
    <t xml:space="preserve">GAZÁNIA </t>
  </si>
  <si>
    <t>GEORGÍNA</t>
  </si>
  <si>
    <t xml:space="preserve">HRACHOR </t>
  </si>
  <si>
    <t>KAPUCÍNKA</t>
  </si>
  <si>
    <t>ťahavá zmes</t>
  </si>
  <si>
    <t>ťahavá žltá</t>
  </si>
  <si>
    <t>KLINČEK</t>
  </si>
  <si>
    <t>plnokvetá zmes</t>
  </si>
  <si>
    <t xml:space="preserve">nízka biela </t>
  </si>
  <si>
    <t xml:space="preserve">LÁSKAVEC </t>
  </si>
  <si>
    <t xml:space="preserve">LIMONKA </t>
  </si>
  <si>
    <t>LOBELKA</t>
  </si>
  <si>
    <t>modrá</t>
  </si>
  <si>
    <t xml:space="preserve">MUŠKÁT F1 </t>
  </si>
  <si>
    <t>MUŠKÁT F1</t>
  </si>
  <si>
    <t>svetločervená</t>
  </si>
  <si>
    <t>lososová</t>
  </si>
  <si>
    <t>NECHTÍK</t>
  </si>
  <si>
    <t>OKRASNÉ PAPRIČKY</t>
  </si>
  <si>
    <t>guľaté</t>
  </si>
  <si>
    <t>špicaté</t>
  </si>
  <si>
    <t>PAPUĽKA</t>
  </si>
  <si>
    <t>PENSTEMON</t>
  </si>
  <si>
    <t xml:space="preserve">PETÚNKA </t>
  </si>
  <si>
    <t>PLAMENÍK HREBENISTÝ</t>
  </si>
  <si>
    <t xml:space="preserve">PORTULAKA </t>
  </si>
  <si>
    <t xml:space="preserve">POVOJNÍK </t>
  </si>
  <si>
    <t xml:space="preserve">RUDBEKIA </t>
  </si>
  <si>
    <t xml:space="preserve">SILENKA </t>
  </si>
  <si>
    <t>SLAMIENKA</t>
  </si>
  <si>
    <t>hnedá</t>
  </si>
  <si>
    <t>SLAMIHOVKA</t>
  </si>
  <si>
    <t>ŠALVIA</t>
  </si>
  <si>
    <t>TARICA</t>
  </si>
  <si>
    <t>fialová</t>
  </si>
  <si>
    <t>TUNBERGIA</t>
  </si>
  <si>
    <t xml:space="preserve">ZAJAČÍ CHVOST </t>
  </si>
  <si>
    <t>okrasná tráva</t>
  </si>
  <si>
    <t xml:space="preserve">ŽELEZNÍK </t>
  </si>
  <si>
    <t>CHEIRANT</t>
  </si>
  <si>
    <t>KLINČEK TURECKÝ</t>
  </si>
  <si>
    <t>KLINČEK ZÁHRADNÝ</t>
  </si>
  <si>
    <t xml:space="preserve">NEZÁBUDKA </t>
  </si>
  <si>
    <t xml:space="preserve">SEDMOKRÁSKA </t>
  </si>
  <si>
    <t xml:space="preserve">SIRÔTKA </t>
  </si>
  <si>
    <t>SIRÔTKA</t>
  </si>
  <si>
    <t>veľkokvetá zmes</t>
  </si>
  <si>
    <t>ZVONČEK</t>
  </si>
  <si>
    <t xml:space="preserve">NÁPRSTNÍK </t>
  </si>
  <si>
    <t>STRAČIA NÔŽKA</t>
  </si>
  <si>
    <t xml:space="preserve">FAKĽOVKA </t>
  </si>
  <si>
    <t>GAILARDIA VEĹKOKVETÁ</t>
  </si>
  <si>
    <t xml:space="preserve">GYPSOMILKA </t>
  </si>
  <si>
    <t xml:space="preserve">KRÁLIK </t>
  </si>
  <si>
    <t>ružovo-purpurová</t>
  </si>
  <si>
    <t>LIATRA</t>
  </si>
  <si>
    <t>LIMONKA TATÁRSKA</t>
  </si>
  <si>
    <t>8 s</t>
  </si>
  <si>
    <t>9112</t>
  </si>
  <si>
    <t>9126</t>
  </si>
  <si>
    <t>9127</t>
  </si>
  <si>
    <t>9128</t>
  </si>
  <si>
    <t>9129</t>
  </si>
  <si>
    <t>9890</t>
  </si>
  <si>
    <t>9891</t>
  </si>
  <si>
    <t>9889</t>
  </si>
  <si>
    <t>9100</t>
  </si>
  <si>
    <t>9103</t>
  </si>
  <si>
    <t>9101</t>
  </si>
  <si>
    <t>9881</t>
  </si>
  <si>
    <t>9882</t>
  </si>
  <si>
    <t>9883</t>
  </si>
  <si>
    <t>9896</t>
  </si>
  <si>
    <t>9107</t>
  </si>
  <si>
    <t>9110</t>
  </si>
  <si>
    <t>9111</t>
  </si>
  <si>
    <t>9108</t>
  </si>
  <si>
    <t>9109</t>
  </si>
  <si>
    <t>9884</t>
  </si>
  <si>
    <t>9117</t>
  </si>
  <si>
    <t>9897</t>
  </si>
  <si>
    <t>9886</t>
  </si>
  <si>
    <t>9887</t>
  </si>
  <si>
    <t>9888</t>
  </si>
  <si>
    <t>9118</t>
  </si>
  <si>
    <t>9580</t>
  </si>
  <si>
    <t>9574</t>
  </si>
  <si>
    <t>9584</t>
  </si>
  <si>
    <t>9583</t>
  </si>
  <si>
    <t>9582</t>
  </si>
  <si>
    <t>9576</t>
  </si>
  <si>
    <t>9577</t>
  </si>
  <si>
    <t>9893</t>
  </si>
  <si>
    <t>9405</t>
  </si>
  <si>
    <t>9260</t>
  </si>
  <si>
    <t>9220</t>
  </si>
  <si>
    <t>9355</t>
  </si>
  <si>
    <t>9556</t>
  </si>
  <si>
    <t>9555</t>
  </si>
  <si>
    <t>9559</t>
  </si>
  <si>
    <t>9226</t>
  </si>
  <si>
    <t>9229</t>
  </si>
  <si>
    <t>9831</t>
  </si>
  <si>
    <t>9898</t>
  </si>
  <si>
    <t>9370</t>
  </si>
  <si>
    <t>9390</t>
  </si>
  <si>
    <t>9393</t>
  </si>
  <si>
    <t>9866</t>
  </si>
  <si>
    <t>9867</t>
  </si>
  <si>
    <t>9868</t>
  </si>
  <si>
    <t>9869</t>
  </si>
  <si>
    <t>9091</t>
  </si>
  <si>
    <t>9160</t>
  </si>
  <si>
    <t>9148</t>
  </si>
  <si>
    <t>9149</t>
  </si>
  <si>
    <t>9060</t>
  </si>
  <si>
    <t>9061</t>
  </si>
  <si>
    <t>9450</t>
  </si>
  <si>
    <t>9467</t>
  </si>
  <si>
    <t>9460</t>
  </si>
  <si>
    <t>9464</t>
  </si>
  <si>
    <t>9461</t>
  </si>
  <si>
    <t>9151</t>
  </si>
  <si>
    <t>9476</t>
  </si>
  <si>
    <t>9338</t>
  </si>
  <si>
    <t>9485</t>
  </si>
  <si>
    <t>9941</t>
  </si>
  <si>
    <t>9300</t>
  </si>
  <si>
    <t>9302</t>
  </si>
  <si>
    <t>9305</t>
  </si>
  <si>
    <t>9304</t>
  </si>
  <si>
    <t>9315</t>
  </si>
  <si>
    <t>9313</t>
  </si>
  <si>
    <t>9490</t>
  </si>
  <si>
    <t>9040</t>
  </si>
  <si>
    <t>9042</t>
  </si>
  <si>
    <t>9547</t>
  </si>
  <si>
    <t>9350</t>
  </si>
  <si>
    <t>9560</t>
  </si>
  <si>
    <t>9894</t>
  </si>
  <si>
    <t>9615</t>
  </si>
  <si>
    <t>9618</t>
  </si>
  <si>
    <t>9625</t>
  </si>
  <si>
    <t>9640</t>
  </si>
  <si>
    <t>9605</t>
  </si>
  <si>
    <t>9678</t>
  </si>
  <si>
    <t>9673</t>
  </si>
  <si>
    <t>9668</t>
  </si>
  <si>
    <t>9672</t>
  </si>
  <si>
    <t>9674</t>
  </si>
  <si>
    <t>9675</t>
  </si>
  <si>
    <t>9780</t>
  </si>
  <si>
    <t>9611</t>
  </si>
  <si>
    <t>9895</t>
  </si>
  <si>
    <t>9251</t>
  </si>
  <si>
    <t>9820</t>
  </si>
  <si>
    <t>9830</t>
  </si>
  <si>
    <t>9840</t>
  </si>
  <si>
    <t>9810</t>
  </si>
  <si>
    <t>9800</t>
  </si>
  <si>
    <t>zelená</t>
  </si>
  <si>
    <t>tmavo bordová</t>
  </si>
  <si>
    <t>zelená, drobnolistá</t>
  </si>
  <si>
    <t>FICTOR F1</t>
  </si>
  <si>
    <t>CIBUĽA JARNÁ</t>
  </si>
  <si>
    <t>CIBUĽA OZIMNÁ</t>
  </si>
  <si>
    <t>CIBUĽA ZIMNÁ</t>
  </si>
  <si>
    <t>KUKURICA SIATA PUKANCOVÁ</t>
  </si>
  <si>
    <t>KORIANDER</t>
  </si>
  <si>
    <t xml:space="preserve">MRKVA </t>
  </si>
  <si>
    <t>PAPRIKA</t>
  </si>
  <si>
    <t>PIKANTA</t>
  </si>
  <si>
    <t>2660</t>
  </si>
  <si>
    <r>
      <t>ILIKA</t>
    </r>
    <r>
      <rPr>
        <sz val="10"/>
        <color rgb="FFFF0000"/>
        <rFont val="Arial CE"/>
        <charset val="238"/>
      </rPr>
      <t/>
    </r>
  </si>
  <si>
    <t>15 s.</t>
  </si>
  <si>
    <t>ĎATELINA LÚČNA</t>
  </si>
  <si>
    <t>HORČICA BIELA</t>
  </si>
  <si>
    <t>LUCERNA SIATA</t>
  </si>
  <si>
    <t>REPA KŔMNA</t>
  </si>
  <si>
    <t>BUČIANSKY ŽLTÝ VALEC</t>
  </si>
  <si>
    <t xml:space="preserve">AJA </t>
  </si>
  <si>
    <t>URSUS POLY</t>
  </si>
  <si>
    <t>jednoklíčková</t>
  </si>
  <si>
    <t>viacklíčková</t>
  </si>
  <si>
    <t>TRÁVA</t>
  </si>
  <si>
    <t>GOLFOVÁ ZMES</t>
  </si>
  <si>
    <t>IHRISKOVÁ ZMES</t>
  </si>
  <si>
    <t>PARKOVÁ ZMES</t>
  </si>
  <si>
    <t>KUKURICA ZRNOVÁ</t>
  </si>
  <si>
    <t>ZE EDOX F1</t>
  </si>
  <si>
    <t>ZE OTIS F1</t>
  </si>
  <si>
    <t>ZE HILDA F1</t>
  </si>
  <si>
    <t>FAO 350</t>
  </si>
  <si>
    <t>FAO 300</t>
  </si>
  <si>
    <t>FAO 280</t>
  </si>
  <si>
    <t>ZE ELMO F1</t>
  </si>
  <si>
    <t>FAO 380</t>
  </si>
  <si>
    <t>ZE SLOVAKIA F1</t>
  </si>
  <si>
    <t>ZE KARUZEL F1</t>
  </si>
  <si>
    <t>FAO 420</t>
  </si>
  <si>
    <t>ZE ZEAMAX F1</t>
  </si>
  <si>
    <t>ZE ALBERTINA F1</t>
  </si>
  <si>
    <t>FAO 440</t>
  </si>
  <si>
    <t>ZE ZELSTAR F1</t>
  </si>
  <si>
    <t>POĽNÉ PLODINY</t>
  </si>
  <si>
    <t>ZELENINOVÉ SADIVÁ</t>
  </si>
  <si>
    <t xml:space="preserve">ŠALOTKA </t>
  </si>
  <si>
    <t>ŠTUTGARTSKÁ</t>
  </si>
  <si>
    <t>CUBUĽA SADZAČKA</t>
  </si>
  <si>
    <t>VŠETANA</t>
  </si>
  <si>
    <t>SNOWBAL</t>
  </si>
  <si>
    <t>biela, triedenie 8-15 mm</t>
  </si>
  <si>
    <t>žltá, triedenie 8-21 mm</t>
  </si>
  <si>
    <t>žltá, triedenie 8-15 mm</t>
  </si>
  <si>
    <t>triedenie 7-14 mm</t>
  </si>
  <si>
    <t>KARMEN</t>
  </si>
  <si>
    <t>CESNAK SADBOVÝ</t>
  </si>
  <si>
    <t xml:space="preserve">MOJMÍR </t>
  </si>
  <si>
    <t>zimný paličiak</t>
  </si>
  <si>
    <t>MATÚŠ</t>
  </si>
  <si>
    <t>8  s.</t>
  </si>
  <si>
    <t>9 s.</t>
  </si>
  <si>
    <t>ADY ZEL F1</t>
  </si>
  <si>
    <t>Počet v kartóne</t>
  </si>
  <si>
    <t>vňaťová</t>
  </si>
  <si>
    <t>140</t>
  </si>
  <si>
    <t>zelený strakatý</t>
  </si>
  <si>
    <t>koreňový</t>
  </si>
  <si>
    <t>na šaláty, prívarky</t>
  </si>
  <si>
    <t xml:space="preserve">TEKVICA - typ HOKKAIDO </t>
  </si>
  <si>
    <t>fialovo biela buľva, biela dužina</t>
  </si>
  <si>
    <t xml:space="preserve">pre celoročné rýchlenie, sperené listy
</t>
  </si>
  <si>
    <t>na rýchlenie, kvadratická tmavozelenej farby</t>
  </si>
  <si>
    <t>na rýchlenie, ihlan zelnej farby</t>
  </si>
  <si>
    <t xml:space="preserve">oranžová,                                 </t>
  </si>
  <si>
    <t>SOLEO F1</t>
  </si>
  <si>
    <t>purpurovočervený zmes</t>
  </si>
  <si>
    <t>k rezu</t>
  </si>
  <si>
    <t>8751</t>
  </si>
  <si>
    <t>8757</t>
  </si>
  <si>
    <t>8752</t>
  </si>
  <si>
    <t>6801</t>
  </si>
  <si>
    <t>8600</t>
  </si>
  <si>
    <t>8604</t>
  </si>
  <si>
    <t>8855</t>
  </si>
  <si>
    <t>8851</t>
  </si>
  <si>
    <t>8850</t>
  </si>
  <si>
    <t>1789</t>
  </si>
  <si>
    <t>1788</t>
  </si>
  <si>
    <t>1787</t>
  </si>
  <si>
    <t>1786</t>
  </si>
  <si>
    <t>1791</t>
  </si>
  <si>
    <t>1790</t>
  </si>
  <si>
    <t>1778</t>
  </si>
  <si>
    <t>1784</t>
  </si>
  <si>
    <t>1783</t>
  </si>
  <si>
    <t>0890</t>
  </si>
  <si>
    <t>0862</t>
  </si>
  <si>
    <t>0863</t>
  </si>
  <si>
    <t>0856</t>
  </si>
  <si>
    <t>0871</t>
  </si>
  <si>
    <t>0833</t>
  </si>
  <si>
    <t>0818</t>
  </si>
  <si>
    <t>KVETY - LETNIČKY</t>
  </si>
  <si>
    <t>9885</t>
  </si>
  <si>
    <t>9578</t>
  </si>
  <si>
    <t>9274</t>
  </si>
  <si>
    <t>9207</t>
  </si>
  <si>
    <t>RANÁ ŽLUTÁ</t>
  </si>
  <si>
    <t>na pole, žltozelená-červená, typ kápie</t>
  </si>
  <si>
    <t>na pole, žltá-červená, typ kápie</t>
  </si>
  <si>
    <t>na pole, zelená-červená, typ kápie</t>
  </si>
  <si>
    <t>na pole, bledozelená-červená, typ kápie</t>
  </si>
  <si>
    <t>na pole, skorá, typ kápie</t>
  </si>
  <si>
    <t>na pole, žltobiela-červená, typ kápie</t>
  </si>
  <si>
    <t>aj na pole, jabĺčková žltá</t>
  </si>
  <si>
    <t>kozí roh, svetlozelená-červená</t>
  </si>
  <si>
    <t>RAJČIAK KRÍČKOVÝ</t>
  </si>
  <si>
    <t>KARFIOL</t>
  </si>
  <si>
    <t>KEL KUČERAVÝ</t>
  </si>
  <si>
    <t>KEL RUŽIČKOVÝ</t>
  </si>
  <si>
    <t>cukrová, veľmi skorá (78 dní)</t>
  </si>
  <si>
    <t>cukrová, veľmi skorá (80 dní)</t>
  </si>
  <si>
    <t>cukrová, poloneskorá (99 dní)</t>
  </si>
  <si>
    <t>cukrová, stredne neskorá (100 dní)</t>
  </si>
  <si>
    <t>cukrová, poloneskorá - neskorá (103 dní)</t>
  </si>
  <si>
    <t>cukrová, stredne neskorá - neskorá (105 dní)</t>
  </si>
  <si>
    <t>supersladká, veľmi skorá (84 dní)</t>
  </si>
  <si>
    <t>supersladká, stredne skorá (88 dní)</t>
  </si>
  <si>
    <t>supersladká, stredne skorá (92 dní )</t>
  </si>
  <si>
    <t>supersladká, stredne skorá ( 94 dní)</t>
  </si>
  <si>
    <t xml:space="preserve">PATIZÓN </t>
  </si>
  <si>
    <t>PETRŽLEN ZÁHRADNÝ KOREŇOVÝ</t>
  </si>
  <si>
    <t>PETRŽLEN ZÁHRADNÝ VŇAŤOVÝ</t>
  </si>
  <si>
    <t>vňaťový</t>
  </si>
  <si>
    <t>2567</t>
  </si>
  <si>
    <t xml:space="preserve">KVETY - DVOJROČKY </t>
  </si>
  <si>
    <t>KVETY -  TRVALKY</t>
  </si>
  <si>
    <t>MELÓN ČERVENÝ</t>
  </si>
  <si>
    <t>4087</t>
  </si>
  <si>
    <t>PURPLE TOP WHITE GLOBE</t>
  </si>
  <si>
    <t>oranžovožltá</t>
  </si>
  <si>
    <t>0862-B</t>
  </si>
  <si>
    <t>stredne skorý</t>
  </si>
  <si>
    <t>DUVAL F1</t>
  </si>
  <si>
    <t>LUCIANA F1</t>
  </si>
  <si>
    <t>veľmi skorý, veľkozrnný (68 dní)</t>
  </si>
  <si>
    <t>veľmi skorý, veľkozrnný (73 dní)</t>
  </si>
  <si>
    <t>skorý (73 dní)</t>
  </si>
  <si>
    <t>stredne skorý, vel'kozrnný (81 dní)</t>
  </si>
  <si>
    <t>BUKETT</t>
  </si>
  <si>
    <t>stredne skorý, veľkozrnný (80 dní)</t>
  </si>
  <si>
    <t>65 s.</t>
  </si>
  <si>
    <t xml:space="preserve">RIMBABA OBYČAJNÁ </t>
  </si>
  <si>
    <t>MARULKA F1</t>
  </si>
  <si>
    <t>VELORIA ZEL F1</t>
  </si>
  <si>
    <t>DILARA ZEL F1</t>
  </si>
  <si>
    <t>AROMA</t>
  </si>
  <si>
    <t>5925</t>
  </si>
  <si>
    <t>Čiarový kód</t>
  </si>
  <si>
    <t>2636</t>
  </si>
  <si>
    <t>3227</t>
  </si>
  <si>
    <t>stredne neskorý</t>
  </si>
  <si>
    <t>skorý, tmavozelený, guľatý</t>
  </si>
  <si>
    <t>2105</t>
  </si>
  <si>
    <t>CRIMSON SWEET</t>
  </si>
  <si>
    <t>stredne skorý, okrúhly mramorovaný</t>
  </si>
  <si>
    <t>na rýchlenie, ihlan svetlozelenej farby</t>
  </si>
  <si>
    <t>priamy konzum a spracovanie, stredne skorý</t>
  </si>
  <si>
    <t>priamy konzum a spracovanie, skorý</t>
  </si>
  <si>
    <t>priamy konzum a spracovanie,skorý</t>
  </si>
  <si>
    <t>neskorá (160 dní)</t>
  </si>
  <si>
    <t>neskorá (170 dní)</t>
  </si>
  <si>
    <r>
      <t xml:space="preserve">FAKĽOVKA ALOOVITÁ - </t>
    </r>
    <r>
      <rPr>
        <sz val="8"/>
        <rFont val="Arial CE"/>
        <charset val="238"/>
      </rPr>
      <t>Kniphofia uvaria</t>
    </r>
  </si>
  <si>
    <r>
      <t xml:space="preserve">GAILARDIA VEĹKOKVETÁ - </t>
    </r>
    <r>
      <rPr>
        <sz val="8"/>
        <rFont val="Arial CE"/>
        <charset val="238"/>
      </rPr>
      <t>Gaillardia grandiflora</t>
    </r>
  </si>
  <si>
    <r>
      <t xml:space="preserve">GYPSOMILKA - </t>
    </r>
    <r>
      <rPr>
        <sz val="8"/>
        <rFont val="Arial CE"/>
        <charset val="238"/>
      </rPr>
      <t>Gypsophila paniculata</t>
    </r>
  </si>
  <si>
    <r>
      <t xml:space="preserve">KRÁLIK - </t>
    </r>
    <r>
      <rPr>
        <sz val="8"/>
        <rFont val="Arial CE"/>
        <charset val="238"/>
      </rPr>
      <t>Leucanthemum maximum</t>
    </r>
  </si>
  <si>
    <r>
      <t xml:space="preserve">LIATRA KLASNATÁ - </t>
    </r>
    <r>
      <rPr>
        <sz val="8"/>
        <rFont val="Arial CE"/>
        <charset val="238"/>
      </rPr>
      <t>Liatris spicata</t>
    </r>
  </si>
  <si>
    <r>
      <t xml:space="preserve">LIMONKA TATÁRSKA - </t>
    </r>
    <r>
      <rPr>
        <sz val="8"/>
        <rFont val="Arial CE"/>
        <charset val="238"/>
      </rPr>
      <t>GONIOLIMON TATARICUM</t>
    </r>
  </si>
  <si>
    <r>
      <t>MUŠKÁT F1 -</t>
    </r>
    <r>
      <rPr>
        <sz val="8"/>
        <rFont val="Arial CE"/>
        <charset val="238"/>
      </rPr>
      <t xml:space="preserve"> Pelargonium zonale</t>
    </r>
  </si>
  <si>
    <r>
      <t xml:space="preserve">RUDBEKIA - </t>
    </r>
    <r>
      <rPr>
        <sz val="8"/>
        <rFont val="Arial CE"/>
        <charset val="238"/>
      </rPr>
      <t>Echinacea purpurea</t>
    </r>
  </si>
  <si>
    <r>
      <t>STRAČIA NÔŽKA -</t>
    </r>
    <r>
      <rPr>
        <sz val="8"/>
        <rFont val="Arial CE"/>
        <charset val="238"/>
      </rPr>
      <t xml:space="preserve"> Delphinium consolida</t>
    </r>
  </si>
  <si>
    <r>
      <t xml:space="preserve">AGERÁT - </t>
    </r>
    <r>
      <rPr>
        <sz val="8"/>
        <rFont val="Arial CE"/>
        <charset val="238"/>
      </rPr>
      <t xml:space="preserve">Ageratum houstonianum </t>
    </r>
  </si>
  <si>
    <r>
      <t xml:space="preserve">AKSAMIETNICA - </t>
    </r>
    <r>
      <rPr>
        <sz val="8"/>
        <rFont val="Arial CE"/>
        <charset val="238"/>
      </rPr>
      <t>Tagetes erecta</t>
    </r>
  </si>
  <si>
    <r>
      <t xml:space="preserve">AKSAMIETNICA - </t>
    </r>
    <r>
      <rPr>
        <sz val="8"/>
        <rFont val="Arial CE"/>
        <charset val="238"/>
      </rPr>
      <t>Tagetes patula</t>
    </r>
  </si>
  <si>
    <r>
      <t xml:space="preserve">ASTRA - </t>
    </r>
    <r>
      <rPr>
        <sz val="8"/>
        <rFont val="Arial CE"/>
        <charset val="238"/>
      </rPr>
      <t>Callistephus chinensis</t>
    </r>
  </si>
  <si>
    <r>
      <t xml:space="preserve">CÍNIA - </t>
    </r>
    <r>
      <rPr>
        <sz val="8"/>
        <rFont val="Arial CE"/>
        <charset val="238"/>
      </rPr>
      <t>Zínnia elegans</t>
    </r>
  </si>
  <si>
    <r>
      <t xml:space="preserve">DVOJTVÁRNIK - </t>
    </r>
    <r>
      <rPr>
        <sz val="8"/>
        <rFont val="Arial CE"/>
        <charset val="238"/>
      </rPr>
      <t xml:space="preserve">Dimorphoteca sinata </t>
    </r>
  </si>
  <si>
    <r>
      <t xml:space="preserve">FIALA LETNÁ - </t>
    </r>
    <r>
      <rPr>
        <sz val="8"/>
        <rFont val="Arial CE"/>
        <charset val="238"/>
      </rPr>
      <t>Mathiola Incana</t>
    </r>
  </si>
  <si>
    <r>
      <t>GAZÁNIA -</t>
    </r>
    <r>
      <rPr>
        <sz val="8"/>
        <rFont val="Arial CE"/>
        <charset val="238"/>
      </rPr>
      <t xml:space="preserve"> Gazánia rigens</t>
    </r>
  </si>
  <si>
    <r>
      <t xml:space="preserve">GEORGÍNA - </t>
    </r>
    <r>
      <rPr>
        <sz val="8"/>
        <rFont val="Arial CE"/>
        <charset val="238"/>
      </rPr>
      <t>Dahlia pinnata</t>
    </r>
  </si>
  <si>
    <r>
      <t xml:space="preserve">HRACHOR - </t>
    </r>
    <r>
      <rPr>
        <sz val="8"/>
        <rFont val="Arial CE"/>
        <charset val="238"/>
      </rPr>
      <t>Lathyrus odoratus</t>
    </r>
  </si>
  <si>
    <r>
      <t xml:space="preserve">KAPUCÍNKA VÄČŠIA - </t>
    </r>
    <r>
      <rPr>
        <sz val="8"/>
        <rFont val="Arial CE"/>
        <charset val="238"/>
      </rPr>
      <t>Tropaeolum majus</t>
    </r>
  </si>
  <si>
    <r>
      <t>KAPUCÍNKA CUDZOKRAJNÁ -</t>
    </r>
    <r>
      <rPr>
        <sz val="8"/>
        <rFont val="Arial CE"/>
        <charset val="238"/>
      </rPr>
      <t xml:space="preserve"> Tropaeolum preregrinum</t>
    </r>
  </si>
  <si>
    <r>
      <t xml:space="preserve">KLINČEK CHABAUDOV - </t>
    </r>
    <r>
      <rPr>
        <sz val="8"/>
        <rFont val="Arial CE"/>
        <charset val="238"/>
      </rPr>
      <t xml:space="preserve">Dianthus caryophyllus chabaud </t>
    </r>
  </si>
  <si>
    <r>
      <t>KLINČEK ČÍNSKY -</t>
    </r>
    <r>
      <rPr>
        <sz val="8"/>
        <rFont val="Arial CE"/>
        <charset val="238"/>
      </rPr>
      <t xml:space="preserve"> Dianthus chinensis</t>
    </r>
  </si>
  <si>
    <r>
      <t xml:space="preserve">LÁSKAVEC - </t>
    </r>
    <r>
      <rPr>
        <sz val="8"/>
        <rFont val="Arial CE"/>
        <charset val="238"/>
      </rPr>
      <t>Amaranthus</t>
    </r>
  </si>
  <si>
    <r>
      <t xml:space="preserve">LIMONKA - </t>
    </r>
    <r>
      <rPr>
        <sz val="8"/>
        <rFont val="Arial CE"/>
        <charset val="238"/>
      </rPr>
      <t>Limonium sinuatum</t>
    </r>
  </si>
  <si>
    <r>
      <t xml:space="preserve">LOBELKA - </t>
    </r>
    <r>
      <rPr>
        <sz val="8"/>
        <rFont val="Arial CE"/>
        <charset val="238"/>
      </rPr>
      <t>Lobelia erinus</t>
    </r>
  </si>
  <si>
    <r>
      <t xml:space="preserve">NECHTÍK LEKÁRSKY - </t>
    </r>
    <r>
      <rPr>
        <sz val="8"/>
        <rFont val="Arial CE"/>
        <charset val="238"/>
      </rPr>
      <t>Calendula officinalis</t>
    </r>
  </si>
  <si>
    <r>
      <t xml:space="preserve">NEVÄDZA - </t>
    </r>
    <r>
      <rPr>
        <sz val="8"/>
        <rFont val="Arial CE"/>
        <charset val="238"/>
      </rPr>
      <t xml:space="preserve">Centaurea imperialis </t>
    </r>
  </si>
  <si>
    <r>
      <t xml:space="preserve">OKRASNÉ PAPRIČKY - </t>
    </r>
    <r>
      <rPr>
        <sz val="8"/>
        <rFont val="Arial CE"/>
        <charset val="238"/>
      </rPr>
      <t>Capsicium annuum</t>
    </r>
  </si>
  <si>
    <r>
      <t xml:space="preserve">PAPUĽKA - </t>
    </r>
    <r>
      <rPr>
        <sz val="8"/>
        <rFont val="Arial CE"/>
        <charset val="238"/>
      </rPr>
      <t>Antirrhinum majus</t>
    </r>
  </si>
  <si>
    <r>
      <t xml:space="preserve">PENSTEMON - </t>
    </r>
    <r>
      <rPr>
        <sz val="8"/>
        <rFont val="Arial CE"/>
        <charset val="238"/>
      </rPr>
      <t>Penstemon hartwegii</t>
    </r>
  </si>
  <si>
    <r>
      <t xml:space="preserve">PETÚNKA - </t>
    </r>
    <r>
      <rPr>
        <sz val="8"/>
        <rFont val="Arial CE"/>
        <charset val="238"/>
      </rPr>
      <t>Petunia x hybrida</t>
    </r>
  </si>
  <si>
    <r>
      <t xml:space="preserve">PLAMENÍK HREBENISTÝ - </t>
    </r>
    <r>
      <rPr>
        <sz val="8"/>
        <rFont val="Arial CE"/>
        <charset val="238"/>
      </rPr>
      <t>Celosia argentia cristata</t>
    </r>
  </si>
  <si>
    <r>
      <t xml:space="preserve">PORTULAKA - </t>
    </r>
    <r>
      <rPr>
        <sz val="8"/>
        <rFont val="Arial CE"/>
        <charset val="238"/>
      </rPr>
      <t>Portulaca grandiflora</t>
    </r>
  </si>
  <si>
    <r>
      <t xml:space="preserve">POVOJNÍK - </t>
    </r>
    <r>
      <rPr>
        <sz val="8"/>
        <rFont val="Arial CE"/>
        <charset val="238"/>
      </rPr>
      <t>Pharbitis purpurea</t>
    </r>
  </si>
  <si>
    <r>
      <t xml:space="preserve">RIMBABA OBYČAJNÁ - </t>
    </r>
    <r>
      <rPr>
        <sz val="8"/>
        <rFont val="Arial CE"/>
        <charset val="238"/>
      </rPr>
      <t>Tanacetum parthenium</t>
    </r>
  </si>
  <si>
    <r>
      <t xml:space="preserve">RUDBEKIA - </t>
    </r>
    <r>
      <rPr>
        <sz val="8"/>
        <rFont val="Arial CE"/>
        <charset val="238"/>
      </rPr>
      <t>Rudbekia hirta</t>
    </r>
  </si>
  <si>
    <r>
      <t xml:space="preserve">SILENKA ĽÚBEZNÁ - </t>
    </r>
    <r>
      <rPr>
        <sz val="8"/>
        <rFont val="Arial CE"/>
        <charset val="238"/>
      </rPr>
      <t>Silene coeli-rosa (viscaria oculata)</t>
    </r>
  </si>
  <si>
    <r>
      <t xml:space="preserve">SLAMIENKA - </t>
    </r>
    <r>
      <rPr>
        <sz val="8"/>
        <rFont val="Arial CE"/>
        <charset val="238"/>
      </rPr>
      <t>Helichrysum bracteatum</t>
    </r>
  </si>
  <si>
    <r>
      <t xml:space="preserve">SLAMIHOVKA - </t>
    </r>
    <r>
      <rPr>
        <sz val="8"/>
        <rFont val="Arial CE"/>
        <charset val="238"/>
      </rPr>
      <t>Helipterum roseum</t>
    </r>
  </si>
  <si>
    <r>
      <t>SLNEČNICA -</t>
    </r>
    <r>
      <rPr>
        <sz val="8"/>
        <rFont val="Arial CE"/>
        <charset val="238"/>
      </rPr>
      <t xml:space="preserve"> Helianthus annuus </t>
    </r>
  </si>
  <si>
    <r>
      <t xml:space="preserve">ŠALVIA - </t>
    </r>
    <r>
      <rPr>
        <sz val="8"/>
        <rFont val="Arial CE"/>
        <charset val="238"/>
      </rPr>
      <t>Salvia splendens</t>
    </r>
  </si>
  <si>
    <r>
      <t>TARICA -</t>
    </r>
    <r>
      <rPr>
        <sz val="8"/>
        <rFont val="Arial CE"/>
        <charset val="238"/>
      </rPr>
      <t xml:space="preserve"> Lobularia martima</t>
    </r>
  </si>
  <si>
    <r>
      <t xml:space="preserve">TUNBERGIA KRÍDLATÁ - </t>
    </r>
    <r>
      <rPr>
        <sz val="8"/>
        <rFont val="Arial CE"/>
        <charset val="238"/>
      </rPr>
      <t>Thunbergia alata</t>
    </r>
  </si>
  <si>
    <r>
      <t xml:space="preserve">ZAJAČÍ CHVOST - </t>
    </r>
    <r>
      <rPr>
        <sz val="8"/>
        <rFont val="Arial CE"/>
        <charset val="238"/>
      </rPr>
      <t>Lagurus ovatus</t>
    </r>
  </si>
  <si>
    <r>
      <t>ŹELEZNÍK -</t>
    </r>
    <r>
      <rPr>
        <sz val="8"/>
        <rFont val="Arial CE"/>
        <charset val="238"/>
      </rPr>
      <t xml:space="preserve"> Verbena hybrida</t>
    </r>
  </si>
  <si>
    <r>
      <t xml:space="preserve">CHEIRANT VOŇAVÝ - </t>
    </r>
    <r>
      <rPr>
        <sz val="8"/>
        <rFont val="Arial CE"/>
        <charset val="238"/>
      </rPr>
      <t>Cheiranthus cheirii</t>
    </r>
  </si>
  <si>
    <r>
      <t>KLINČEK TURECKÝ-</t>
    </r>
    <r>
      <rPr>
        <sz val="8"/>
        <rFont val="Arial CE"/>
        <charset val="238"/>
      </rPr>
      <t xml:space="preserve"> Dianthus barbatus</t>
    </r>
  </si>
  <si>
    <r>
      <t xml:space="preserve">KLINČEK ZÁHRADNÝ - </t>
    </r>
    <r>
      <rPr>
        <sz val="8"/>
        <rFont val="Arial CE"/>
        <charset val="238"/>
      </rPr>
      <t>Dianthus caryophylus grenadin</t>
    </r>
  </si>
  <si>
    <r>
      <t xml:space="preserve">NÁPRSTNÍK ČERVENÝ - </t>
    </r>
    <r>
      <rPr>
        <sz val="8"/>
        <rFont val="Arial CE"/>
        <charset val="238"/>
      </rPr>
      <t>Digitalis purpurea</t>
    </r>
  </si>
  <si>
    <r>
      <t>NEZÁBUDKA -</t>
    </r>
    <r>
      <rPr>
        <sz val="8"/>
        <rFont val="Arial CE"/>
        <charset val="238"/>
      </rPr>
      <t xml:space="preserve"> Myosotis sylvatica</t>
    </r>
  </si>
  <si>
    <r>
      <t xml:space="preserve">SEDMOKRÁSKA - </t>
    </r>
    <r>
      <rPr>
        <sz val="8"/>
        <rFont val="Arial CE"/>
        <charset val="238"/>
      </rPr>
      <t>Bellis perennis</t>
    </r>
  </si>
  <si>
    <r>
      <t>SIRÔTKA -</t>
    </r>
    <r>
      <rPr>
        <sz val="8"/>
        <rFont val="Arial CE"/>
        <charset val="238"/>
      </rPr>
      <t xml:space="preserve"> Viola wittrockiana</t>
    </r>
  </si>
  <si>
    <r>
      <t xml:space="preserve">ZVONČEK PROSTREDNÝ - </t>
    </r>
    <r>
      <rPr>
        <sz val="8"/>
        <rFont val="Arial CE"/>
        <charset val="238"/>
      </rPr>
      <t xml:space="preserve">Campanula medium </t>
    </r>
  </si>
  <si>
    <r>
      <t xml:space="preserve">KAPUSTA HLÁVKOVÁ </t>
    </r>
    <r>
      <rPr>
        <sz val="8"/>
        <rFont val="Arial CE"/>
        <charset val="238"/>
      </rPr>
      <t xml:space="preserve"> </t>
    </r>
  </si>
  <si>
    <r>
      <t>K</t>
    </r>
    <r>
      <rPr>
        <b/>
        <sz val="8"/>
        <rFont val="Arial"/>
        <family val="2"/>
        <charset val="238"/>
      </rPr>
      <t>ÔPOR VOŇAVÝ</t>
    </r>
  </si>
  <si>
    <r>
      <t xml:space="preserve">nepatrne štipl'avá, </t>
    </r>
    <r>
      <rPr>
        <b/>
        <sz val="8"/>
        <rFont val="Arial CE"/>
        <charset val="238"/>
      </rPr>
      <t>SHU 700</t>
    </r>
    <r>
      <rPr>
        <sz val="8"/>
        <rFont val="Arial CE"/>
        <family val="2"/>
        <charset val="238"/>
      </rPr>
      <t>,  na rýchlenie, svetlo zelená, ihlan</t>
    </r>
  </si>
  <si>
    <r>
      <t>na rýchlenie štipľavá</t>
    </r>
    <r>
      <rPr>
        <b/>
        <sz val="8"/>
        <rFont val="Arial CE"/>
        <charset val="238"/>
      </rPr>
      <t xml:space="preserve"> SHU 3 000</t>
    </r>
  </si>
  <si>
    <r>
      <t>baraní roh, štiplavá</t>
    </r>
    <r>
      <rPr>
        <b/>
        <sz val="8"/>
        <rFont val="Arial CE"/>
        <charset val="238"/>
      </rPr>
      <t xml:space="preserve"> SHU 3 000</t>
    </r>
    <r>
      <rPr>
        <sz val="8"/>
        <rFont val="Arial CE"/>
        <family val="2"/>
        <charset val="238"/>
      </rPr>
      <t xml:space="preserve"> svetlozelená- červená</t>
    </r>
  </si>
  <si>
    <r>
      <t xml:space="preserve">stredne štipľavá, </t>
    </r>
    <r>
      <rPr>
        <b/>
        <sz val="8"/>
        <rFont val="Arial CE"/>
        <charset val="238"/>
      </rPr>
      <t>SHU 2 000</t>
    </r>
    <r>
      <rPr>
        <sz val="8"/>
        <rFont val="Arial CE"/>
        <family val="2"/>
        <charset val="238"/>
      </rPr>
      <t>, na rýchlenie aj pole, červená, jabĺčková</t>
    </r>
  </si>
  <si>
    <r>
      <t xml:space="preserve">silno štipľavá, </t>
    </r>
    <r>
      <rPr>
        <b/>
        <sz val="8"/>
        <rFont val="Arial CE"/>
        <charset val="238"/>
      </rPr>
      <t>SHU 30 000</t>
    </r>
    <r>
      <rPr>
        <sz val="8"/>
        <rFont val="Arial CE"/>
        <charset val="238"/>
      </rPr>
      <t>, na pole, červená, čerešňová</t>
    </r>
  </si>
  <si>
    <r>
      <t>extrémne štipľavá, žltá,</t>
    </r>
    <r>
      <rPr>
        <b/>
        <sz val="8"/>
        <rFont val="Arial CE"/>
        <charset val="238"/>
      </rPr>
      <t>SHU 800 000</t>
    </r>
    <r>
      <rPr>
        <sz val="8"/>
        <rFont val="Arial CE"/>
        <charset val="238"/>
      </rPr>
      <t xml:space="preserve"> aj na pole</t>
    </r>
  </si>
  <si>
    <r>
      <t xml:space="preserve">         Ponuku osiva nájdete v kapitole  "</t>
    </r>
    <r>
      <rPr>
        <b/>
        <sz val="8"/>
        <rFont val="Arial CE"/>
        <charset val="238"/>
      </rPr>
      <t>KVETY LETNIČKY"</t>
    </r>
  </si>
  <si>
    <r>
      <t>UHORKA NAKLADAČKA -</t>
    </r>
    <r>
      <rPr>
        <sz val="8"/>
        <rFont val="Arial CE"/>
        <charset val="238"/>
      </rPr>
      <t xml:space="preserve"> osivo ošetrené proti chorobám</t>
    </r>
  </si>
  <si>
    <r>
      <t>UHORKA ŠALÁTOVÁ -</t>
    </r>
    <r>
      <rPr>
        <sz val="8"/>
        <rFont val="Arial CE"/>
        <charset val="238"/>
      </rPr>
      <t xml:space="preserve"> osivo ošetrené proti chorobám</t>
    </r>
  </si>
  <si>
    <r>
      <t>UHORKA ŠALÁTOVÁ SKLENÍKOVÁ -</t>
    </r>
    <r>
      <rPr>
        <sz val="8"/>
        <rFont val="Arial CE"/>
        <charset val="238"/>
      </rPr>
      <t xml:space="preserve"> osivo ošetrené proti chorobám</t>
    </r>
  </si>
  <si>
    <r>
      <t>ASIE,</t>
    </r>
    <r>
      <rPr>
        <sz val="8"/>
        <rFont val="Arial CE"/>
        <family val="2"/>
        <charset val="238"/>
      </rPr>
      <t xml:space="preserve"> neskorá, skladovatel'ná</t>
    </r>
  </si>
  <si>
    <t>vo VJ</t>
  </si>
  <si>
    <t xml:space="preserve">BROKOLICA </t>
  </si>
  <si>
    <t xml:space="preserve">NANTES 3 </t>
  </si>
  <si>
    <t>NEPTUN</t>
  </si>
  <si>
    <t xml:space="preserve">TEKVICA - OSTATNÉ </t>
  </si>
  <si>
    <t>Počet ks v kartóne</t>
  </si>
  <si>
    <t>SLÁVA PORÝNÍ</t>
  </si>
  <si>
    <t>TÍMEA</t>
  </si>
  <si>
    <t>8585003242036</t>
  </si>
  <si>
    <t>HANÁK</t>
  </si>
  <si>
    <t>karotka,  poloskorá</t>
  </si>
  <si>
    <t>9938</t>
  </si>
  <si>
    <t>FAREBNÉ LETO</t>
  </si>
  <si>
    <t>zmes 11 letničiek</t>
  </si>
  <si>
    <t>červená, triedenie 8-15mm</t>
  </si>
  <si>
    <t>TEKVICA - typ MUŠKÁTOVÁ</t>
  </si>
  <si>
    <t>4074</t>
  </si>
  <si>
    <t>VIKI ZEL</t>
  </si>
  <si>
    <t>NEVÄDZA</t>
  </si>
  <si>
    <t>ZE MONET F1</t>
  </si>
  <si>
    <t>1796</t>
  </si>
  <si>
    <t>ZE FENDINA F1</t>
  </si>
  <si>
    <t>1777</t>
  </si>
  <si>
    <t>plazivá, bezšupková</t>
  </si>
  <si>
    <t>NATALIE F1</t>
  </si>
  <si>
    <t>Čiarový                 kód</t>
  </si>
  <si>
    <t>8584086000120</t>
  </si>
  <si>
    <t>8584086000212</t>
  </si>
  <si>
    <t>8584086000311</t>
  </si>
  <si>
    <t>8584086000427</t>
  </si>
  <si>
    <t>8584086000434</t>
  </si>
  <si>
    <t>8584086000441</t>
  </si>
  <si>
    <t>8584086000915</t>
  </si>
  <si>
    <t>8584086000816</t>
  </si>
  <si>
    <t>8584086000717</t>
  </si>
  <si>
    <t>8584086307045</t>
  </si>
  <si>
    <t>8584086307090</t>
  </si>
  <si>
    <t>8584086307106</t>
  </si>
  <si>
    <t>8584086307076</t>
  </si>
  <si>
    <t>8584086307069</t>
  </si>
  <si>
    <t>8584086307083</t>
  </si>
  <si>
    <t>8584086307120</t>
  </si>
  <si>
    <t>8584086307137</t>
  </si>
  <si>
    <t>8584086307144</t>
  </si>
  <si>
    <t>8584086307151</t>
  </si>
  <si>
    <t>8584086303313</t>
  </si>
  <si>
    <t>8584086303030</t>
  </si>
  <si>
    <t>8584086303139</t>
  </si>
  <si>
    <t>8584086303023</t>
  </si>
  <si>
    <t>8584086305010</t>
  </si>
  <si>
    <t>8584086303511</t>
  </si>
  <si>
    <t>8584086303610</t>
  </si>
  <si>
    <t>8584086304013</t>
  </si>
  <si>
    <t xml:space="preserve">IDA                          </t>
  </si>
  <si>
    <t>zelenostruká, na čerstvé struky, biele zrno</t>
  </si>
  <si>
    <t>žltostruká, na čerstvé struky, biele zrno</t>
  </si>
  <si>
    <t>žltostruká, na čerstvé struky, čierne zrno</t>
  </si>
  <si>
    <t>poľná, na suché semená, fialovobiele zrno</t>
  </si>
  <si>
    <t>ZE ZELANDIA F1</t>
  </si>
  <si>
    <t>ZE PRENDA F1</t>
  </si>
  <si>
    <t xml:space="preserve">žltostruká, na čerstvé struky, svetlohnedé zrno </t>
  </si>
  <si>
    <t>žltostruká, na čerstvé struky, hnedožlté  zrno</t>
  </si>
  <si>
    <t xml:space="preserve">poľná, na suché semená, béžovožlté  zrno </t>
  </si>
  <si>
    <t>1774</t>
  </si>
  <si>
    <t>1780</t>
  </si>
  <si>
    <t>8584086307021</t>
  </si>
  <si>
    <t>8584086307038</t>
  </si>
  <si>
    <t>KVETINOVÝ KOBEREC</t>
  </si>
  <si>
    <r>
      <t xml:space="preserve">FAO 220                                            </t>
    </r>
    <r>
      <rPr>
        <sz val="8"/>
        <color rgb="FFFF0000"/>
        <rFont val="Arial CE"/>
        <charset val="238"/>
      </rPr>
      <t xml:space="preserve"> NOVINKA</t>
    </r>
  </si>
  <si>
    <r>
      <t xml:space="preserve">FAO 250                                            </t>
    </r>
    <r>
      <rPr>
        <sz val="8"/>
        <color rgb="FFFF0000"/>
        <rFont val="Arial CE"/>
        <charset val="238"/>
      </rPr>
      <t xml:space="preserve"> NOVINKA</t>
    </r>
  </si>
  <si>
    <t/>
  </si>
  <si>
    <t>Cena celkom Záhradnícke balenie stĺpec Q</t>
  </si>
  <si>
    <t>Cena celkom Záhradnícke balenie stĺpec V</t>
  </si>
  <si>
    <t>Cena celkom voľne vážené osivo stĺpec AB</t>
  </si>
  <si>
    <t>Cena celkom farebné sáčky stĺpec L</t>
  </si>
  <si>
    <t>Cena celkom farebné sáčky</t>
  </si>
  <si>
    <t>Cena celkom za farebné sáčy stĺpec K</t>
  </si>
  <si>
    <t>Cena celkom Záhradnícke balenie stĺpec R</t>
  </si>
  <si>
    <t>Cena celkom Záhradnícke balenie stĺpec W</t>
  </si>
  <si>
    <t>Cena celkom Voľne vážené osivo stĺpec AB</t>
  </si>
  <si>
    <t>CHRYZANTÉMOKVETÁ</t>
  </si>
  <si>
    <t xml:space="preserve">KLINČEK ČÍNSKY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</si>
</sst>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č&quot;_-;\-* #,##0.00\ &quot;Kč&quot;_-;_-* &quot;-&quot;??\ &quot;Kč&quot;_-;_-@_-"/>
    <numFmt numFmtId="165" formatCode="0.000"/>
    <numFmt numFmtId="166" formatCode="[$-41B]General"/>
    <numFmt numFmtId="167" formatCode="[$-41B]0%"/>
    <numFmt numFmtId="168" formatCode="#,##0.00&quot; &quot;[$€-41B];[Red]&quot;-&quot;#,##0.00&quot; &quot;[$€-41B]"/>
  </numFmts>
  <fonts count="84">
    <font>
      <sz val="10"/>
      <name val="Arial CE"/>
      <charset val="238"/>
    </font>
    <font>
      <sz val="10"/>
      <name val="Arial CE"/>
      <charset val="238"/>
    </font>
    <font>
      <b/>
      <sz val="7"/>
      <color indexed="9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7"/>
      <color indexed="9"/>
      <name val="Arial CE"/>
      <family val="2"/>
      <charset val="238"/>
    </font>
    <font>
      <b/>
      <i/>
      <sz val="7"/>
      <color indexed="9"/>
      <name val="Arial CE"/>
      <family val="2"/>
      <charset val="238"/>
    </font>
    <font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6"/>
      <name val="Arial CE"/>
      <family val="2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trike/>
      <sz val="12"/>
      <color rgb="FFFF0000"/>
      <name val="Arial CE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3333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1"/>
      <color rgb="FF333399"/>
      <name val="Calibri"/>
      <family val="2"/>
      <charset val="238"/>
    </font>
    <font>
      <b/>
      <sz val="18"/>
      <color rgb="FF333399"/>
      <name val="Cambria"/>
      <family val="1"/>
      <charset val="238"/>
    </font>
    <font>
      <b/>
      <sz val="18"/>
      <color rgb="FF333399"/>
      <name val="Cambria1"/>
      <charset val="238"/>
    </font>
    <font>
      <sz val="11"/>
      <color rgb="FF808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8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424242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0"/>
      <name val="Arial"/>
      <family val="2"/>
      <charset val="238"/>
    </font>
    <font>
      <sz val="6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8"/>
      <name val="Arial CE"/>
      <charset val="238"/>
    </font>
    <font>
      <sz val="16"/>
      <color rgb="FFFF0000"/>
      <name val="Arial CE"/>
      <charset val="238"/>
    </font>
    <font>
      <sz val="8"/>
      <color indexed="8"/>
      <name val="Arial CE"/>
      <charset val="238"/>
    </font>
    <font>
      <strike/>
      <sz val="8"/>
      <name val="Arial CE"/>
      <charset val="238"/>
    </font>
    <font>
      <b/>
      <strike/>
      <sz val="8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10"/>
      <name val="Arial CE"/>
      <charset val="238"/>
    </font>
    <font>
      <b/>
      <sz val="8"/>
      <color indexed="9"/>
      <name val="Arial CE"/>
      <charset val="238"/>
    </font>
    <font>
      <i/>
      <sz val="8"/>
      <color indexed="9"/>
      <name val="Arial CE"/>
      <charset val="238"/>
    </font>
    <font>
      <b/>
      <i/>
      <sz val="8"/>
      <color indexed="9"/>
      <name val="Arial CE"/>
      <charset val="238"/>
    </font>
    <font>
      <sz val="8"/>
      <color indexed="9"/>
      <name val="Arial CE"/>
      <charset val="238"/>
    </font>
    <font>
      <b/>
      <sz val="12"/>
      <color indexed="9"/>
      <name val="Arial CE"/>
      <charset val="238"/>
    </font>
    <font>
      <sz val="12"/>
      <color theme="0"/>
      <name val="Arial CE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indexed="10"/>
      <name val="Arial CE"/>
      <family val="2"/>
      <charset val="238"/>
    </font>
    <font>
      <strike/>
      <sz val="8"/>
      <name val="Arial CE"/>
      <family val="2"/>
      <charset val="238"/>
    </font>
    <font>
      <b/>
      <sz val="8"/>
      <name val="Arial"/>
      <family val="2"/>
      <charset val="238"/>
    </font>
    <font>
      <b/>
      <strike/>
      <sz val="8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8"/>
      <color theme="0"/>
      <name val="Arial CE"/>
      <charset val="238"/>
    </font>
    <font>
      <sz val="7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gray125"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CC99FF"/>
        <bgColor rgb="FFCC99FF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n">
        <color rgb="FF3333CC"/>
      </bottom>
      <diagonal/>
    </border>
    <border>
      <left/>
      <right/>
      <top/>
      <bottom style="thin">
        <color rgb="FFA0E0E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1" applyNumberFormat="0" applyAlignment="0" applyProtection="0"/>
    <xf numFmtId="0" fontId="1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17" borderId="5" applyNumberFormat="0" applyAlignment="0" applyProtection="0"/>
    <xf numFmtId="0" fontId="15" fillId="7" borderId="1" applyNumberFormat="0" applyAlignment="0" applyProtection="0"/>
    <xf numFmtId="0" fontId="13" fillId="0" borderId="6" applyNumberFormat="0" applyFill="0" applyAlignment="0" applyProtection="0"/>
    <xf numFmtId="0" fontId="12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32" fillId="0" borderId="0"/>
    <xf numFmtId="0" fontId="33" fillId="29" borderId="0"/>
    <xf numFmtId="166" fontId="33" fillId="29" borderId="0"/>
    <xf numFmtId="0" fontId="33" fillId="30" borderId="0"/>
    <xf numFmtId="166" fontId="33" fillId="30" borderId="0"/>
    <xf numFmtId="0" fontId="33" fillId="31" borderId="0"/>
    <xf numFmtId="166" fontId="33" fillId="31" borderId="0"/>
    <xf numFmtId="0" fontId="33" fillId="32" borderId="0"/>
    <xf numFmtId="166" fontId="33" fillId="32" borderId="0"/>
    <xf numFmtId="0" fontId="33" fillId="33" borderId="0"/>
    <xf numFmtId="166" fontId="33" fillId="33" borderId="0"/>
    <xf numFmtId="0" fontId="33" fillId="31" borderId="0"/>
    <xf numFmtId="166" fontId="33" fillId="31" borderId="0"/>
    <xf numFmtId="0" fontId="33" fillId="33" borderId="0"/>
    <xf numFmtId="166" fontId="33" fillId="33" borderId="0"/>
    <xf numFmtId="0" fontId="33" fillId="30" borderId="0"/>
    <xf numFmtId="166" fontId="33" fillId="30" borderId="0"/>
    <xf numFmtId="0" fontId="33" fillId="34" borderId="0"/>
    <xf numFmtId="166" fontId="33" fillId="34" borderId="0"/>
    <xf numFmtId="0" fontId="33" fillId="35" borderId="0"/>
    <xf numFmtId="166" fontId="33" fillId="35" borderId="0"/>
    <xf numFmtId="0" fontId="33" fillId="33" borderId="0"/>
    <xf numFmtId="166" fontId="33" fillId="33" borderId="0"/>
    <xf numFmtId="0" fontId="33" fillId="31" borderId="0"/>
    <xf numFmtId="166" fontId="33" fillId="31" borderId="0"/>
    <xf numFmtId="0" fontId="34" fillId="33" borderId="0"/>
    <xf numFmtId="166" fontId="34" fillId="33" borderId="0"/>
    <xf numFmtId="0" fontId="34" fillId="36" borderId="0"/>
    <xf numFmtId="166" fontId="34" fillId="36" borderId="0"/>
    <xf numFmtId="0" fontId="34" fillId="37" borderId="0"/>
    <xf numFmtId="166" fontId="34" fillId="37" borderId="0"/>
    <xf numFmtId="0" fontId="34" fillId="35" borderId="0"/>
    <xf numFmtId="166" fontId="34" fillId="35" borderId="0"/>
    <xf numFmtId="0" fontId="34" fillId="33" borderId="0"/>
    <xf numFmtId="166" fontId="34" fillId="33" borderId="0"/>
    <xf numFmtId="0" fontId="34" fillId="30" borderId="0"/>
    <xf numFmtId="166" fontId="34" fillId="30" borderId="0"/>
    <xf numFmtId="0" fontId="35" fillId="0" borderId="83"/>
    <xf numFmtId="166" fontId="35" fillId="0" borderId="83"/>
    <xf numFmtId="167" fontId="32" fillId="0" borderId="0"/>
    <xf numFmtId="9" fontId="36" fillId="0" borderId="0"/>
    <xf numFmtId="0" fontId="37" fillId="0" borderId="0">
      <alignment horizontal="center"/>
    </xf>
    <xf numFmtId="0" fontId="37" fillId="0" borderId="0">
      <alignment horizontal="center" textRotation="90"/>
    </xf>
    <xf numFmtId="166" fontId="38" fillId="0" borderId="0">
      <alignment horizontal="center" textRotation="90"/>
    </xf>
    <xf numFmtId="0" fontId="39" fillId="38" borderId="0"/>
    <xf numFmtId="166" fontId="39" fillId="38" borderId="0"/>
    <xf numFmtId="0" fontId="40" fillId="39" borderId="84"/>
    <xf numFmtId="166" fontId="40" fillId="39" borderId="84"/>
    <xf numFmtId="0" fontId="41" fillId="0" borderId="85"/>
    <xf numFmtId="166" fontId="41" fillId="0" borderId="85"/>
    <xf numFmtId="0" fontId="42" fillId="0" borderId="86"/>
    <xf numFmtId="166" fontId="42" fillId="0" borderId="86"/>
    <xf numFmtId="0" fontId="43" fillId="0" borderId="86"/>
    <xf numFmtId="166" fontId="43" fillId="0" borderId="86"/>
    <xf numFmtId="0" fontId="43" fillId="0" borderId="0"/>
    <xf numFmtId="166" fontId="43" fillId="0" borderId="0"/>
    <xf numFmtId="0" fontId="44" fillId="0" borderId="0"/>
    <xf numFmtId="166" fontId="45" fillId="0" borderId="0"/>
    <xf numFmtId="0" fontId="46" fillId="34" borderId="0"/>
    <xf numFmtId="166" fontId="46" fillId="34" borderId="0"/>
    <xf numFmtId="166" fontId="36" fillId="0" borderId="0"/>
    <xf numFmtId="0" fontId="32" fillId="31" borderId="87"/>
    <xf numFmtId="166" fontId="36" fillId="31" borderId="87"/>
    <xf numFmtId="0" fontId="47" fillId="0" borderId="88"/>
    <xf numFmtId="166" fontId="47" fillId="0" borderId="88"/>
    <xf numFmtId="0" fontId="48" fillId="0" borderId="0"/>
    <xf numFmtId="166" fontId="49" fillId="0" borderId="0"/>
    <xf numFmtId="168" fontId="48" fillId="0" borderId="0"/>
    <xf numFmtId="168" fontId="49" fillId="0" borderId="0"/>
    <xf numFmtId="0" fontId="50" fillId="33" borderId="0"/>
    <xf numFmtId="166" fontId="50" fillId="33" borderId="0"/>
    <xf numFmtId="0" fontId="47" fillId="0" borderId="0"/>
    <xf numFmtId="166" fontId="47" fillId="0" borderId="0"/>
    <xf numFmtId="0" fontId="51" fillId="34" borderId="89"/>
    <xf numFmtId="166" fontId="51" fillId="34" borderId="89"/>
    <xf numFmtId="0" fontId="52" fillId="40" borderId="89"/>
    <xf numFmtId="166" fontId="52" fillId="40" borderId="89"/>
    <xf numFmtId="0" fontId="53" fillId="40" borderId="90"/>
    <xf numFmtId="166" fontId="53" fillId="40" borderId="90"/>
    <xf numFmtId="0" fontId="54" fillId="0" borderId="0"/>
    <xf numFmtId="166" fontId="54" fillId="0" borderId="0"/>
    <xf numFmtId="0" fontId="34" fillId="41" borderId="0"/>
    <xf numFmtId="166" fontId="34" fillId="41" borderId="0"/>
    <xf numFmtId="0" fontId="34" fillId="36" borderId="0"/>
    <xf numFmtId="166" fontId="34" fillId="36" borderId="0"/>
    <xf numFmtId="0" fontId="34" fillId="37" borderId="0"/>
    <xf numFmtId="166" fontId="34" fillId="37" borderId="0"/>
    <xf numFmtId="0" fontId="34" fillId="42" borderId="0"/>
    <xf numFmtId="166" fontId="34" fillId="42" borderId="0"/>
    <xf numFmtId="0" fontId="34" fillId="43" borderId="0"/>
    <xf numFmtId="166" fontId="34" fillId="43" borderId="0"/>
    <xf numFmtId="0" fontId="34" fillId="44" borderId="0"/>
    <xf numFmtId="166" fontId="34" fillId="44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1" applyNumberFormat="0" applyAlignment="0" applyProtection="0"/>
    <xf numFmtId="0" fontId="1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17" borderId="5" applyNumberFormat="0" applyAlignment="0" applyProtection="0"/>
    <xf numFmtId="0" fontId="15" fillId="7" borderId="1" applyNumberFormat="0" applyAlignment="0" applyProtection="0"/>
    <xf numFmtId="0" fontId="13" fillId="0" borderId="6" applyNumberFormat="0" applyFill="0" applyAlignment="0" applyProtection="0"/>
    <xf numFmtId="0" fontId="12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6" fillId="16" borderId="1" applyNumberFormat="0" applyAlignment="0" applyProtection="0"/>
    <xf numFmtId="0" fontId="15" fillId="7" borderId="1" applyNumberFormat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5" fillId="0" borderId="9" applyNumberFormat="0" applyFill="0" applyAlignment="0" applyProtection="0"/>
    <xf numFmtId="9" fontId="1" fillId="0" borderId="0" applyFont="0" applyFill="0" applyBorder="0" applyAlignment="0" applyProtection="0"/>
    <xf numFmtId="0" fontId="32" fillId="0" borderId="0"/>
    <xf numFmtId="0" fontId="16" fillId="16" borderId="1" applyNumberFormat="0" applyAlignment="0" applyProtection="0"/>
    <xf numFmtId="0" fontId="15" fillId="7" borderId="1" applyNumberFormat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5" fillId="0" borderId="9" applyNumberFormat="0" applyFill="0" applyAlignment="0" applyProtection="0"/>
    <xf numFmtId="0" fontId="16" fillId="16" borderId="1" applyNumberFormat="0" applyAlignment="0" applyProtection="0"/>
    <xf numFmtId="0" fontId="15" fillId="7" borderId="1" applyNumberFormat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5" fillId="0" borderId="9" applyNumberFormat="0" applyFill="0" applyAlignment="0" applyProtection="0"/>
    <xf numFmtId="0" fontId="55" fillId="0" borderId="0"/>
    <xf numFmtId="164" fontId="55" fillId="0" borderId="0" applyNumberFormat="0" applyFill="0" applyBorder="0" applyAlignment="0" applyProtection="0"/>
    <xf numFmtId="0" fontId="55" fillId="0" borderId="0"/>
    <xf numFmtId="9" fontId="5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1" applyNumberFormat="0" applyAlignment="0" applyProtection="0"/>
    <xf numFmtId="0" fontId="1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17" borderId="5" applyNumberFormat="0" applyAlignment="0" applyProtection="0"/>
    <xf numFmtId="0" fontId="15" fillId="7" borderId="1" applyNumberFormat="0" applyAlignment="0" applyProtection="0"/>
    <xf numFmtId="0" fontId="13" fillId="0" borderId="6" applyNumberFormat="0" applyFill="0" applyAlignment="0" applyProtection="0"/>
    <xf numFmtId="0" fontId="12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13" fillId="0" borderId="0" applyNumberFormat="0" applyFill="0" applyBorder="0" applyAlignment="0" applyProtection="0"/>
    <xf numFmtId="166" fontId="36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15" fillId="7" borderId="102" applyNumberFormat="0" applyAlignment="0" applyProtection="0"/>
    <xf numFmtId="0" fontId="15" fillId="7" borderId="102" applyNumberFormat="0" applyAlignment="0" applyProtection="0"/>
    <xf numFmtId="0" fontId="17" fillId="16" borderId="104" applyNumberFormat="0" applyAlignment="0" applyProtection="0"/>
    <xf numFmtId="0" fontId="5" fillId="0" borderId="105" applyNumberFormat="0" applyFill="0" applyAlignment="0" applyProtection="0"/>
    <xf numFmtId="0" fontId="16" fillId="16" borderId="102" applyNumberFormat="0" applyAlignment="0" applyProtection="0"/>
    <xf numFmtId="0" fontId="5" fillId="0" borderId="105" applyNumberFormat="0" applyFill="0" applyAlignment="0" applyProtection="0"/>
    <xf numFmtId="0" fontId="5" fillId="0" borderId="105" applyNumberFormat="0" applyFill="0" applyAlignment="0" applyProtection="0"/>
    <xf numFmtId="0" fontId="16" fillId="16" borderId="102" applyNumberFormat="0" applyAlignment="0" applyProtection="0"/>
    <xf numFmtId="0" fontId="5" fillId="0" borderId="105" applyNumberFormat="0" applyFill="0" applyAlignment="0" applyProtection="0"/>
    <xf numFmtId="0" fontId="16" fillId="16" borderId="102" applyNumberFormat="0" applyAlignment="0" applyProtection="0"/>
    <xf numFmtId="0" fontId="1" fillId="4" borderId="103" applyNumberFormat="0" applyFont="0" applyAlignment="0" applyProtection="0"/>
    <xf numFmtId="0" fontId="15" fillId="7" borderId="102" applyNumberFormat="0" applyAlignment="0" applyProtection="0"/>
    <xf numFmtId="0" fontId="17" fillId="16" borderId="104" applyNumberFormat="0" applyAlignment="0" applyProtection="0"/>
    <xf numFmtId="0" fontId="15" fillId="7" borderId="102" applyNumberFormat="0" applyAlignment="0" applyProtection="0"/>
    <xf numFmtId="0" fontId="17" fillId="16" borderId="104" applyNumberFormat="0" applyAlignment="0" applyProtection="0"/>
    <xf numFmtId="0" fontId="17" fillId="16" borderId="104" applyNumberFormat="0" applyAlignment="0" applyProtection="0"/>
    <xf numFmtId="0" fontId="17" fillId="16" borderId="104" applyNumberFormat="0" applyAlignment="0" applyProtection="0"/>
    <xf numFmtId="0" fontId="16" fillId="16" borderId="102" applyNumberFormat="0" applyAlignment="0" applyProtection="0"/>
    <xf numFmtId="0" fontId="1" fillId="4" borderId="103" applyNumberFormat="0" applyFont="0" applyAlignment="0" applyProtection="0"/>
    <xf numFmtId="0" fontId="1" fillId="4" borderId="103" applyNumberFormat="0" applyFont="0" applyAlignment="0" applyProtection="0"/>
    <xf numFmtId="0" fontId="15" fillId="7" borderId="102" applyNumberFormat="0" applyAlignment="0" applyProtection="0"/>
    <xf numFmtId="0" fontId="1" fillId="4" borderId="103" applyNumberFormat="0" applyFont="0" applyAlignment="0" applyProtection="0"/>
    <xf numFmtId="0" fontId="1" fillId="4" borderId="103" applyNumberFormat="0" applyFont="0" applyAlignment="0" applyProtection="0"/>
    <xf numFmtId="0" fontId="5" fillId="0" borderId="105" applyNumberFormat="0" applyFill="0" applyAlignment="0" applyProtection="0"/>
    <xf numFmtId="0" fontId="16" fillId="16" borderId="102" applyNumberFormat="0" applyAlignment="0" applyProtection="0"/>
    <xf numFmtId="0" fontId="55" fillId="0" borderId="0"/>
    <xf numFmtId="0" fontId="55" fillId="0" borderId="0"/>
  </cellStyleXfs>
  <cellXfs count="1876">
    <xf numFmtId="0" fontId="0" fillId="0" borderId="0" xfId="0"/>
    <xf numFmtId="49" fontId="64" fillId="0" borderId="99" xfId="0" applyNumberFormat="1" applyFont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2" fontId="19" fillId="18" borderId="11" xfId="0" applyNumberFormat="1" applyFont="1" applyFill="1" applyBorder="1" applyAlignment="1">
      <alignment horizontal="center" vertical="center"/>
    </xf>
    <xf numFmtId="2" fontId="20" fillId="18" borderId="11" xfId="0" applyNumberFormat="1" applyFont="1" applyFill="1" applyBorder="1" applyAlignment="1">
      <alignment horizontal="center" vertical="center"/>
    </xf>
    <xf numFmtId="2" fontId="2" fillId="18" borderId="11" xfId="0" applyNumberFormat="1" applyFont="1" applyFill="1" applyBorder="1" applyAlignment="1">
      <alignment horizontal="right" vertical="center"/>
    </xf>
    <xf numFmtId="0" fontId="2" fillId="18" borderId="11" xfId="0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  <xf numFmtId="2" fontId="21" fillId="18" borderId="11" xfId="0" applyNumberFormat="1" applyFont="1" applyFill="1" applyBorder="1" applyAlignment="1">
      <alignment horizontal="right" vertical="center"/>
    </xf>
    <xf numFmtId="0" fontId="21" fillId="19" borderId="11" xfId="0" applyFont="1" applyFill="1" applyBorder="1" applyAlignment="1">
      <alignment horizontal="center" vertical="center"/>
    </xf>
    <xf numFmtId="2" fontId="22" fillId="18" borderId="11" xfId="0" applyNumberFormat="1" applyFont="1" applyFill="1" applyBorder="1" applyAlignment="1">
      <alignment horizontal="right" vertical="center"/>
    </xf>
    <xf numFmtId="0" fontId="22" fillId="18" borderId="11" xfId="0" applyFont="1" applyFill="1" applyBorder="1" applyAlignment="1">
      <alignment vertical="center"/>
    </xf>
    <xf numFmtId="4" fontId="22" fillId="18" borderId="11" xfId="0" applyNumberFormat="1" applyFont="1" applyFill="1" applyBorder="1" applyAlignment="1">
      <alignment horizontal="right" vertical="center"/>
    </xf>
    <xf numFmtId="0" fontId="21" fillId="18" borderId="12" xfId="0" applyFont="1" applyFill="1" applyBorder="1" applyAlignment="1">
      <alignment horizontal="right" vertical="center"/>
    </xf>
    <xf numFmtId="0" fontId="22" fillId="20" borderId="0" xfId="0" applyFont="1" applyFill="1" applyAlignment="1">
      <alignment vertical="center"/>
    </xf>
    <xf numFmtId="0" fontId="22" fillId="20" borderId="0" xfId="0" applyFont="1" applyFill="1" applyAlignment="1">
      <alignment horizontal="center" vertical="center"/>
    </xf>
    <xf numFmtId="0" fontId="22" fillId="20" borderId="0" xfId="0" applyFont="1" applyFill="1"/>
    <xf numFmtId="0" fontId="23" fillId="20" borderId="0" xfId="0" applyFont="1" applyFill="1" applyAlignment="1">
      <alignment horizontal="right"/>
    </xf>
    <xf numFmtId="0" fontId="22" fillId="20" borderId="0" xfId="0" applyFont="1" applyFill="1" applyAlignment="1">
      <alignment horizontal="center"/>
    </xf>
    <xf numFmtId="2" fontId="22" fillId="20" borderId="0" xfId="0" applyNumberFormat="1" applyFont="1" applyFill="1" applyAlignment="1">
      <alignment horizontal="right"/>
    </xf>
    <xf numFmtId="0" fontId="22" fillId="20" borderId="0" xfId="0" applyFont="1" applyFill="1" applyAlignment="1">
      <alignment horizontal="right"/>
    </xf>
    <xf numFmtId="1" fontId="22" fillId="20" borderId="0" xfId="0" applyNumberFormat="1" applyFont="1" applyFill="1" applyAlignment="1">
      <alignment horizontal="center"/>
    </xf>
    <xf numFmtId="4" fontId="22" fillId="20" borderId="0" xfId="0" applyNumberFormat="1" applyFont="1" applyFill="1" applyAlignment="1">
      <alignment horizontal="right"/>
    </xf>
    <xf numFmtId="2" fontId="22" fillId="0" borderId="0" xfId="0" applyNumberFormat="1" applyFont="1" applyAlignment="1">
      <alignment horizontal="right"/>
    </xf>
    <xf numFmtId="0" fontId="22" fillId="0" borderId="0" xfId="0" applyFont="1"/>
    <xf numFmtId="4" fontId="22" fillId="0" borderId="0" xfId="0" applyNumberFormat="1" applyFont="1" applyAlignment="1">
      <alignment horizontal="right"/>
    </xf>
    <xf numFmtId="0" fontId="22" fillId="20" borderId="27" xfId="0" applyFont="1" applyFill="1" applyBorder="1"/>
    <xf numFmtId="0" fontId="22" fillId="20" borderId="16" xfId="0" applyFont="1" applyFill="1" applyBorder="1" applyAlignment="1">
      <alignment horizontal="left"/>
    </xf>
    <xf numFmtId="0" fontId="23" fillId="20" borderId="28" xfId="0" applyFont="1" applyFill="1" applyBorder="1" applyAlignment="1">
      <alignment horizontal="right"/>
    </xf>
    <xf numFmtId="2" fontId="22" fillId="20" borderId="26" xfId="0" applyNumberFormat="1" applyFont="1" applyFill="1" applyBorder="1" applyAlignment="1">
      <alignment horizontal="right"/>
    </xf>
    <xf numFmtId="2" fontId="22" fillId="20" borderId="27" xfId="0" applyNumberFormat="1" applyFont="1" applyFill="1" applyBorder="1" applyAlignment="1">
      <alignment horizontal="center"/>
    </xf>
    <xf numFmtId="1" fontId="22" fillId="20" borderId="27" xfId="0" applyNumberFormat="1" applyFont="1" applyFill="1" applyBorder="1" applyAlignment="1">
      <alignment horizontal="center"/>
    </xf>
    <xf numFmtId="0" fontId="21" fillId="18" borderId="10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right" vertical="center"/>
    </xf>
    <xf numFmtId="0" fontId="27" fillId="18" borderId="11" xfId="0" applyFont="1" applyFill="1" applyBorder="1" applyAlignment="1">
      <alignment horizontal="left" vertical="center"/>
    </xf>
    <xf numFmtId="0" fontId="26" fillId="20" borderId="0" xfId="0" applyFont="1" applyFill="1" applyAlignment="1">
      <alignment horizontal="center" vertical="center"/>
    </xf>
    <xf numFmtId="1" fontId="26" fillId="20" borderId="0" xfId="0" applyNumberFormat="1" applyFont="1" applyFill="1" applyAlignment="1">
      <alignment horizontal="center" vertical="center"/>
    </xf>
    <xf numFmtId="0" fontId="25" fillId="20" borderId="0" xfId="0" applyFont="1" applyFill="1" applyAlignment="1">
      <alignment horizontal="right"/>
    </xf>
    <xf numFmtId="2" fontId="26" fillId="20" borderId="0" xfId="0" applyNumberFormat="1" applyFont="1" applyFill="1" applyAlignment="1">
      <alignment horizontal="right"/>
    </xf>
    <xf numFmtId="0" fontId="26" fillId="20" borderId="0" xfId="0" applyFont="1" applyFill="1"/>
    <xf numFmtId="0" fontId="26" fillId="20" borderId="0" xfId="0" applyFont="1" applyFill="1" applyAlignment="1">
      <alignment horizontal="right"/>
    </xf>
    <xf numFmtId="0" fontId="26" fillId="20" borderId="0" xfId="0" applyFont="1" applyFill="1" applyAlignment="1">
      <alignment horizontal="center"/>
    </xf>
    <xf numFmtId="1" fontId="26" fillId="20" borderId="0" xfId="0" applyNumberFormat="1" applyFont="1" applyFill="1" applyAlignment="1">
      <alignment horizontal="center"/>
    </xf>
    <xf numFmtId="4" fontId="26" fillId="20" borderId="0" xfId="0" applyNumberFormat="1" applyFont="1" applyFill="1" applyAlignment="1">
      <alignment horizontal="right"/>
    </xf>
    <xf numFmtId="0" fontId="22" fillId="20" borderId="0" xfId="0" applyFont="1" applyFill="1" applyAlignment="1">
      <alignment horizontal="left"/>
    </xf>
    <xf numFmtId="0" fontId="25" fillId="0" borderId="0" xfId="0" applyFont="1"/>
    <xf numFmtId="2" fontId="22" fillId="20" borderId="0" xfId="0" applyNumberFormat="1" applyFont="1" applyFill="1" applyAlignment="1">
      <alignment horizontal="center"/>
    </xf>
    <xf numFmtId="2" fontId="24" fillId="20" borderId="31" xfId="0" applyNumberFormat="1" applyFont="1" applyFill="1" applyBorder="1" applyAlignment="1">
      <alignment horizontal="center" vertical="center" wrapText="1"/>
    </xf>
    <xf numFmtId="1" fontId="24" fillId="20" borderId="31" xfId="0" applyNumberFormat="1" applyFont="1" applyFill="1" applyBorder="1" applyAlignment="1" applyProtection="1">
      <alignment horizontal="center" vertical="center" textRotation="90" wrapText="1"/>
      <protection locked="0"/>
    </xf>
    <xf numFmtId="0" fontId="24" fillId="20" borderId="31" xfId="0" applyFont="1" applyFill="1" applyBorder="1" applyAlignment="1" applyProtection="1">
      <alignment horizontal="center" vertical="center" textRotation="90" shrinkToFit="1"/>
      <protection locked="0"/>
    </xf>
    <xf numFmtId="0" fontId="56" fillId="20" borderId="29" xfId="0" applyFont="1" applyFill="1" applyBorder="1" applyAlignment="1" applyProtection="1">
      <alignment horizontal="center" vertical="center" wrapText="1"/>
      <protection locked="0"/>
    </xf>
    <xf numFmtId="2" fontId="24" fillId="20" borderId="63" xfId="0" applyNumberFormat="1" applyFont="1" applyFill="1" applyBorder="1" applyAlignment="1">
      <alignment horizontal="center" vertical="center" wrapText="1"/>
    </xf>
    <xf numFmtId="0" fontId="24" fillId="20" borderId="65" xfId="0" applyFont="1" applyFill="1" applyBorder="1" applyAlignment="1">
      <alignment horizontal="center" vertical="center"/>
    </xf>
    <xf numFmtId="0" fontId="0" fillId="45" borderId="0" xfId="0" applyFill="1"/>
    <xf numFmtId="2" fontId="24" fillId="20" borderId="22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23" xfId="0" applyFont="1" applyBorder="1" applyAlignment="1">
      <alignment vertical="center"/>
    </xf>
    <xf numFmtId="0" fontId="59" fillId="0" borderId="10" xfId="0" applyFont="1" applyBorder="1" applyAlignment="1">
      <alignment horizontal="left" vertical="center"/>
    </xf>
    <xf numFmtId="0" fontId="59" fillId="0" borderId="12" xfId="0" applyFont="1" applyBorder="1" applyAlignment="1">
      <alignment vertical="center"/>
    </xf>
    <xf numFmtId="1" fontId="21" fillId="18" borderId="11" xfId="0" applyNumberFormat="1" applyFont="1" applyFill="1" applyBorder="1" applyAlignment="1">
      <alignment horizontal="right" vertical="center"/>
    </xf>
    <xf numFmtId="1" fontId="21" fillId="18" borderId="11" xfId="0" applyNumberFormat="1" applyFont="1" applyFill="1" applyBorder="1" applyAlignment="1">
      <alignment horizontal="center" vertical="center"/>
    </xf>
    <xf numFmtId="1" fontId="22" fillId="20" borderId="0" xfId="0" applyNumberFormat="1" applyFont="1" applyFill="1" applyAlignment="1">
      <alignment horizontal="center" vertical="center"/>
    </xf>
    <xf numFmtId="1" fontId="21" fillId="18" borderId="12" xfId="0" applyNumberFormat="1" applyFont="1" applyFill="1" applyBorder="1" applyAlignment="1">
      <alignment horizontal="center" vertical="center"/>
    </xf>
    <xf numFmtId="1" fontId="21" fillId="18" borderId="12" xfId="0" applyNumberFormat="1" applyFont="1" applyFill="1" applyBorder="1" applyAlignment="1">
      <alignment horizontal="right" vertical="center"/>
    </xf>
    <xf numFmtId="1" fontId="22" fillId="20" borderId="0" xfId="0" applyNumberFormat="1" applyFont="1" applyFill="1"/>
    <xf numFmtId="1" fontId="22" fillId="0" borderId="0" xfId="0" applyNumberFormat="1" applyFont="1"/>
    <xf numFmtId="49" fontId="22" fillId="0" borderId="0" xfId="0" applyNumberFormat="1" applyFont="1" applyAlignment="1">
      <alignment horizontal="center"/>
    </xf>
    <xf numFmtId="49" fontId="22" fillId="0" borderId="26" xfId="0" applyNumberFormat="1" applyFont="1" applyBorder="1" applyAlignment="1">
      <alignment horizontal="center"/>
    </xf>
    <xf numFmtId="49" fontId="60" fillId="0" borderId="0" xfId="0" applyNumberFormat="1" applyFont="1" applyAlignment="1">
      <alignment horizontal="center"/>
    </xf>
    <xf numFmtId="1" fontId="22" fillId="20" borderId="31" xfId="0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20" borderId="29" xfId="0" applyNumberFormat="1" applyFont="1" applyFill="1" applyBorder="1" applyAlignment="1">
      <alignment horizontal="center" vertical="center" textRotation="90" shrinkToFit="1"/>
    </xf>
    <xf numFmtId="1" fontId="22" fillId="20" borderId="29" xfId="0" applyNumberFormat="1" applyFont="1" applyFill="1" applyBorder="1" applyAlignment="1" applyProtection="1">
      <alignment horizontal="center" vertical="center" textRotation="90" shrinkToFit="1"/>
      <protection locked="0"/>
    </xf>
    <xf numFmtId="2" fontId="24" fillId="20" borderId="64" xfId="0" applyNumberFormat="1" applyFont="1" applyFill="1" applyBorder="1" applyAlignment="1">
      <alignment horizontal="center" vertical="center" wrapText="1"/>
    </xf>
    <xf numFmtId="0" fontId="22" fillId="19" borderId="11" xfId="0" applyFont="1" applyFill="1" applyBorder="1" applyAlignment="1">
      <alignment horizontal="center" vertical="center"/>
    </xf>
    <xf numFmtId="1" fontId="24" fillId="20" borderId="65" xfId="0" applyNumberFormat="1" applyFont="1" applyFill="1" applyBorder="1" applyAlignment="1">
      <alignment horizontal="center" vertical="center" wrapText="1"/>
    </xf>
    <xf numFmtId="49" fontId="59" fillId="0" borderId="43" xfId="0" applyNumberFormat="1" applyFont="1" applyBorder="1" applyAlignment="1">
      <alignment horizontal="center" vertical="center"/>
    </xf>
    <xf numFmtId="0" fontId="59" fillId="0" borderId="44" xfId="0" applyFont="1" applyBorder="1" applyAlignment="1">
      <alignment vertical="center"/>
    </xf>
    <xf numFmtId="1" fontId="59" fillId="0" borderId="10" xfId="0" applyNumberFormat="1" applyFont="1" applyBorder="1" applyAlignment="1">
      <alignment horizontal="right" vertical="center"/>
    </xf>
    <xf numFmtId="2" fontId="59" fillId="0" borderId="74" xfId="0" applyNumberFormat="1" applyFont="1" applyBorder="1" applyAlignment="1">
      <alignment horizontal="center" vertical="center"/>
    </xf>
    <xf numFmtId="2" fontId="59" fillId="0" borderId="11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center" vertical="center"/>
    </xf>
    <xf numFmtId="1" fontId="59" fillId="0" borderId="44" xfId="0" applyNumberFormat="1" applyFont="1" applyBorder="1" applyAlignment="1">
      <alignment horizontal="center" vertical="center"/>
    </xf>
    <xf numFmtId="0" fontId="59" fillId="0" borderId="46" xfId="0" applyFont="1" applyBorder="1" applyAlignment="1">
      <alignment horizontal="center" vertical="center"/>
    </xf>
    <xf numFmtId="2" fontId="59" fillId="26" borderId="10" xfId="0" applyNumberFormat="1" applyFont="1" applyFill="1" applyBorder="1" applyAlignment="1">
      <alignment horizontal="right" vertical="center"/>
    </xf>
    <xf numFmtId="1" fontId="59" fillId="26" borderId="74" xfId="0" applyNumberFormat="1" applyFont="1" applyFill="1" applyBorder="1" applyAlignment="1">
      <alignment horizontal="center" vertical="center"/>
    </xf>
    <xf numFmtId="2" fontId="59" fillId="26" borderId="44" xfId="0" applyNumberFormat="1" applyFont="1" applyFill="1" applyBorder="1" applyAlignment="1">
      <alignment vertical="center"/>
    </xf>
    <xf numFmtId="0" fontId="59" fillId="26" borderId="11" xfId="0" applyFont="1" applyFill="1" applyBorder="1" applyAlignment="1">
      <alignment vertical="center"/>
    </xf>
    <xf numFmtId="1" fontId="59" fillId="26" borderId="46" xfId="0" applyNumberFormat="1" applyFont="1" applyFill="1" applyBorder="1" applyAlignment="1">
      <alignment vertical="center"/>
    </xf>
    <xf numFmtId="1" fontId="59" fillId="26" borderId="11" xfId="0" applyNumberFormat="1" applyFont="1" applyFill="1" applyBorder="1" applyAlignment="1">
      <alignment horizontal="right" vertical="center"/>
    </xf>
    <xf numFmtId="2" fontId="59" fillId="26" borderId="11" xfId="0" applyNumberFormat="1" applyFont="1" applyFill="1" applyBorder="1" applyAlignment="1">
      <alignment horizontal="right" vertical="center"/>
    </xf>
    <xf numFmtId="0" fontId="59" fillId="26" borderId="45" xfId="0" applyFont="1" applyFill="1" applyBorder="1" applyAlignment="1">
      <alignment vertical="center"/>
    </xf>
    <xf numFmtId="4" fontId="59" fillId="26" borderId="44" xfId="0" applyNumberFormat="1" applyFont="1" applyFill="1" applyBorder="1" applyAlignment="1">
      <alignment horizontal="right" vertical="center"/>
    </xf>
    <xf numFmtId="0" fontId="59" fillId="0" borderId="0" xfId="0" applyFont="1" applyAlignment="1">
      <alignment vertical="center"/>
    </xf>
    <xf numFmtId="49" fontId="59" fillId="0" borderId="32" xfId="0" applyNumberFormat="1" applyFont="1" applyBorder="1" applyAlignment="1">
      <alignment horizontal="center" vertical="center"/>
    </xf>
    <xf numFmtId="0" fontId="59" fillId="20" borderId="26" xfId="0" applyFont="1" applyFill="1" applyBorder="1" applyAlignment="1">
      <alignment vertical="center"/>
    </xf>
    <xf numFmtId="0" fontId="59" fillId="0" borderId="33" xfId="0" applyFont="1" applyBorder="1" applyAlignment="1">
      <alignment horizontal="left" vertical="center"/>
    </xf>
    <xf numFmtId="0" fontId="59" fillId="0" borderId="35" xfId="0" applyFont="1" applyBorder="1" applyAlignment="1">
      <alignment horizontal="left" vertical="center"/>
    </xf>
    <xf numFmtId="0" fontId="29" fillId="0" borderId="35" xfId="0" applyFont="1" applyBorder="1" applyAlignment="1">
      <alignment horizontal="right" vertical="center"/>
    </xf>
    <xf numFmtId="1" fontId="59" fillId="0" borderId="47" xfId="0" applyNumberFormat="1" applyFont="1" applyBorder="1" applyAlignment="1">
      <alignment horizontal="right" vertical="center"/>
    </xf>
    <xf numFmtId="2" fontId="59" fillId="0" borderId="67" xfId="0" applyNumberFormat="1" applyFont="1" applyBorder="1" applyAlignment="1">
      <alignment horizontal="center" vertical="center"/>
    </xf>
    <xf numFmtId="1" fontId="59" fillId="0" borderId="67" xfId="0" applyNumberFormat="1" applyFont="1" applyBorder="1" applyAlignment="1">
      <alignment horizontal="center" vertical="center"/>
    </xf>
    <xf numFmtId="1" fontId="59" fillId="0" borderId="35" xfId="0" applyNumberFormat="1" applyFont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2" fontId="59" fillId="0" borderId="49" xfId="0" applyNumberFormat="1" applyFont="1" applyBorder="1" applyAlignment="1">
      <alignment horizontal="right" vertical="center"/>
    </xf>
    <xf numFmtId="2" fontId="59" fillId="0" borderId="48" xfId="0" applyNumberFormat="1" applyFont="1" applyBorder="1" applyAlignment="1">
      <alignment vertical="center"/>
    </xf>
    <xf numFmtId="0" fontId="59" fillId="0" borderId="17" xfId="0" applyFont="1" applyBorder="1" applyAlignment="1">
      <alignment vertical="center"/>
    </xf>
    <xf numFmtId="1" fontId="59" fillId="0" borderId="51" xfId="0" applyNumberFormat="1" applyFont="1" applyBorder="1" applyAlignment="1">
      <alignment vertical="center"/>
    </xf>
    <xf numFmtId="2" fontId="59" fillId="26" borderId="49" xfId="0" applyNumberFormat="1" applyFont="1" applyFill="1" applyBorder="1" applyAlignment="1">
      <alignment horizontal="right" vertical="center"/>
    </xf>
    <xf numFmtId="1" fontId="59" fillId="26" borderId="17" xfId="0" applyNumberFormat="1" applyFont="1" applyFill="1" applyBorder="1" applyAlignment="1">
      <alignment horizontal="right" vertical="center"/>
    </xf>
    <xf numFmtId="2" fontId="59" fillId="26" borderId="48" xfId="0" applyNumberFormat="1" applyFont="1" applyFill="1" applyBorder="1" applyAlignment="1">
      <alignment vertical="center"/>
    </xf>
    <xf numFmtId="0" fontId="59" fillId="26" borderId="17" xfId="0" applyFont="1" applyFill="1" applyBorder="1" applyAlignment="1">
      <alignment vertical="center"/>
    </xf>
    <xf numFmtId="1" fontId="59" fillId="26" borderId="51" xfId="0" applyNumberFormat="1" applyFont="1" applyFill="1" applyBorder="1" applyAlignment="1">
      <alignment vertical="center"/>
    </xf>
    <xf numFmtId="2" fontId="59" fillId="0" borderId="34" xfId="0" applyNumberFormat="1" applyFont="1" applyBorder="1" applyAlignment="1">
      <alignment horizontal="right" vertical="center"/>
    </xf>
    <xf numFmtId="4" fontId="59" fillId="0" borderId="33" xfId="0" applyNumberFormat="1" applyFont="1" applyBorder="1" applyAlignment="1">
      <alignment horizontal="right" vertical="center"/>
    </xf>
    <xf numFmtId="4" fontId="59" fillId="20" borderId="33" xfId="0" applyNumberFormat="1" applyFont="1" applyFill="1" applyBorder="1" applyAlignment="1">
      <alignment horizontal="right" vertical="center"/>
    </xf>
    <xf numFmtId="1" fontId="59" fillId="20" borderId="66" xfId="0" applyNumberFormat="1" applyFont="1" applyFill="1" applyBorder="1" applyAlignment="1">
      <alignment vertical="center"/>
    </xf>
    <xf numFmtId="0" fontId="59" fillId="20" borderId="0" xfId="0" applyFont="1" applyFill="1" applyAlignment="1">
      <alignment vertical="center"/>
    </xf>
    <xf numFmtId="49" fontId="59" fillId="0" borderId="56" xfId="0" applyNumberFormat="1" applyFont="1" applyBorder="1" applyAlignment="1">
      <alignment horizontal="center" vertical="center"/>
    </xf>
    <xf numFmtId="0" fontId="59" fillId="0" borderId="26" xfId="0" applyFont="1" applyBorder="1" applyAlignment="1">
      <alignment vertical="center"/>
    </xf>
    <xf numFmtId="0" fontId="59" fillId="0" borderId="92" xfId="0" applyFont="1" applyBorder="1" applyAlignment="1">
      <alignment vertical="center"/>
    </xf>
    <xf numFmtId="0" fontId="59" fillId="0" borderId="96" xfId="0" applyFont="1" applyBorder="1" applyAlignment="1">
      <alignment vertical="center"/>
    </xf>
    <xf numFmtId="0" fontId="29" fillId="0" borderId="101" xfId="0" applyFont="1" applyBorder="1" applyAlignment="1">
      <alignment horizontal="right" vertical="center"/>
    </xf>
    <xf numFmtId="1" fontId="59" fillId="0" borderId="56" xfId="0" applyNumberFormat="1" applyFont="1" applyBorder="1" applyAlignment="1">
      <alignment horizontal="right" vertical="center"/>
    </xf>
    <xf numFmtId="2" fontId="59" fillId="0" borderId="26" xfId="0" applyNumberFormat="1" applyFont="1" applyBorder="1" applyAlignment="1">
      <alignment horizontal="center" vertical="center"/>
    </xf>
    <xf numFmtId="1" fontId="59" fillId="0" borderId="26" xfId="0" applyNumberFormat="1" applyFont="1" applyBorder="1" applyAlignment="1">
      <alignment horizontal="center" vertical="center"/>
    </xf>
    <xf numFmtId="1" fontId="59" fillId="0" borderId="96" xfId="0" applyNumberFormat="1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2" fontId="59" fillId="0" borderId="57" xfId="0" applyNumberFormat="1" applyFont="1" applyBorder="1" applyAlignment="1">
      <alignment horizontal="right" vertical="center"/>
    </xf>
    <xf numFmtId="2" fontId="59" fillId="0" borderId="92" xfId="0" applyNumberFormat="1" applyFont="1" applyBorder="1" applyAlignment="1">
      <alignment vertical="center"/>
    </xf>
    <xf numFmtId="1" fontId="59" fillId="0" borderId="58" xfId="0" applyNumberFormat="1" applyFont="1" applyBorder="1" applyAlignment="1">
      <alignment vertical="center"/>
    </xf>
    <xf numFmtId="2" fontId="59" fillId="26" borderId="57" xfId="0" applyNumberFormat="1" applyFont="1" applyFill="1" applyBorder="1" applyAlignment="1">
      <alignment horizontal="right" vertical="center"/>
    </xf>
    <xf numFmtId="1" fontId="59" fillId="26" borderId="96" xfId="0" applyNumberFormat="1" applyFont="1" applyFill="1" applyBorder="1" applyAlignment="1">
      <alignment horizontal="right" vertical="center"/>
    </xf>
    <xf numFmtId="2" fontId="59" fillId="26" borderId="92" xfId="0" applyNumberFormat="1" applyFont="1" applyFill="1" applyBorder="1" applyAlignment="1">
      <alignment vertical="center"/>
    </xf>
    <xf numFmtId="0" fontId="59" fillId="26" borderId="96" xfId="0" applyFont="1" applyFill="1" applyBorder="1" applyAlignment="1">
      <alignment vertical="center"/>
    </xf>
    <xf numFmtId="1" fontId="59" fillId="26" borderId="58" xfId="0" applyNumberFormat="1" applyFont="1" applyFill="1" applyBorder="1" applyAlignment="1">
      <alignment vertical="center"/>
    </xf>
    <xf numFmtId="2" fontId="59" fillId="0" borderId="0" xfId="0" applyNumberFormat="1" applyFont="1" applyAlignment="1">
      <alignment horizontal="right" vertical="center"/>
    </xf>
    <xf numFmtId="2" fontId="59" fillId="0" borderId="96" xfId="0" applyNumberFormat="1" applyFont="1" applyBorder="1" applyAlignment="1">
      <alignment horizontal="right" vertical="center"/>
    </xf>
    <xf numFmtId="2" fontId="59" fillId="0" borderId="26" xfId="0" applyNumberFormat="1" applyFont="1" applyBorder="1" applyAlignment="1">
      <alignment horizontal="right" vertical="center"/>
    </xf>
    <xf numFmtId="1" fontId="59" fillId="0" borderId="101" xfId="0" applyNumberFormat="1" applyFont="1" applyBorder="1" applyAlignment="1">
      <alignment vertical="center"/>
    </xf>
    <xf numFmtId="49" fontId="59" fillId="0" borderId="62" xfId="0" applyNumberFormat="1" applyFont="1" applyBorder="1" applyAlignment="1">
      <alignment horizontal="center" vertical="center"/>
    </xf>
    <xf numFmtId="0" fontId="59" fillId="0" borderId="63" xfId="0" applyFont="1" applyBorder="1" applyAlignment="1">
      <alignment vertical="center"/>
    </xf>
    <xf numFmtId="0" fontId="29" fillId="0" borderId="22" xfId="0" applyFont="1" applyBorder="1" applyAlignment="1">
      <alignment horizontal="right" vertical="center" wrapText="1"/>
    </xf>
    <xf numFmtId="1" fontId="59" fillId="0" borderId="62" xfId="0" applyNumberFormat="1" applyFont="1" applyBorder="1" applyAlignment="1">
      <alignment horizontal="right" vertical="center"/>
    </xf>
    <xf numFmtId="2" fontId="59" fillId="0" borderId="31" xfId="0" applyNumberFormat="1" applyFont="1" applyBorder="1" applyAlignment="1">
      <alignment horizontal="center" vertical="center"/>
    </xf>
    <xf numFmtId="1" fontId="59" fillId="0" borderId="31" xfId="0" applyNumberFormat="1" applyFont="1" applyBorder="1" applyAlignment="1">
      <alignment horizontal="center" vertical="center"/>
    </xf>
    <xf numFmtId="1" fontId="59" fillId="0" borderId="22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2" fontId="59" fillId="0" borderId="64" xfId="0" applyNumberFormat="1" applyFont="1" applyBorder="1" applyAlignment="1">
      <alignment horizontal="right" vertical="center"/>
    </xf>
    <xf numFmtId="2" fontId="59" fillId="0" borderId="63" xfId="0" applyNumberFormat="1" applyFont="1" applyBorder="1" applyAlignment="1">
      <alignment vertical="center"/>
    </xf>
    <xf numFmtId="0" fontId="59" fillId="0" borderId="22" xfId="0" applyFont="1" applyBorder="1" applyAlignment="1">
      <alignment vertical="center"/>
    </xf>
    <xf numFmtId="1" fontId="59" fillId="0" borderId="29" xfId="0" applyNumberFormat="1" applyFont="1" applyBorder="1" applyAlignment="1">
      <alignment vertical="center"/>
    </xf>
    <xf numFmtId="2" fontId="59" fillId="26" borderId="64" xfId="0" applyNumberFormat="1" applyFont="1" applyFill="1" applyBorder="1" applyAlignment="1">
      <alignment horizontal="right" vertical="center"/>
    </xf>
    <xf numFmtId="1" fontId="59" fillId="26" borderId="22" xfId="0" applyNumberFormat="1" applyFont="1" applyFill="1" applyBorder="1" applyAlignment="1">
      <alignment horizontal="right" vertical="center"/>
    </xf>
    <xf numFmtId="2" fontId="59" fillId="26" borderId="63" xfId="0" applyNumberFormat="1" applyFont="1" applyFill="1" applyBorder="1" applyAlignment="1">
      <alignment vertical="center"/>
    </xf>
    <xf numFmtId="0" fontId="59" fillId="26" borderId="22" xfId="0" applyFont="1" applyFill="1" applyBorder="1" applyAlignment="1">
      <alignment vertical="center"/>
    </xf>
    <xf numFmtId="1" fontId="59" fillId="26" borderId="63" xfId="0" applyNumberFormat="1" applyFont="1" applyFill="1" applyBorder="1" applyAlignment="1">
      <alignment vertical="center"/>
    </xf>
    <xf numFmtId="2" fontId="59" fillId="0" borderId="62" xfId="0" applyNumberFormat="1" applyFont="1" applyBorder="1" applyAlignment="1">
      <alignment horizontal="right" vertical="center"/>
    </xf>
    <xf numFmtId="2" fontId="59" fillId="0" borderId="22" xfId="0" applyNumberFormat="1" applyFont="1" applyBorder="1" applyAlignment="1">
      <alignment horizontal="right" vertical="center"/>
    </xf>
    <xf numFmtId="2" fontId="59" fillId="0" borderId="31" xfId="0" applyNumberFormat="1" applyFont="1" applyBorder="1" applyAlignment="1">
      <alignment horizontal="right" vertical="center"/>
    </xf>
    <xf numFmtId="1" fontId="59" fillId="0" borderId="78" xfId="0" applyNumberFormat="1" applyFont="1" applyBorder="1" applyAlignment="1">
      <alignment vertical="center"/>
    </xf>
    <xf numFmtId="0" fontId="59" fillId="0" borderId="11" xfId="0" applyFont="1" applyBorder="1" applyAlignment="1">
      <alignment vertical="center"/>
    </xf>
    <xf numFmtId="0" fontId="59" fillId="0" borderId="44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63" fillId="0" borderId="11" xfId="0" applyFont="1" applyBorder="1" applyAlignment="1">
      <alignment horizontal="right" vertical="center"/>
    </xf>
    <xf numFmtId="2" fontId="59" fillId="0" borderId="10" xfId="0" applyNumberFormat="1" applyFont="1" applyBorder="1" applyAlignment="1">
      <alignment horizontal="right" vertical="center"/>
    </xf>
    <xf numFmtId="2" fontId="59" fillId="0" borderId="44" xfId="0" applyNumberFormat="1" applyFont="1" applyBorder="1" applyAlignment="1">
      <alignment horizontal="center" vertical="center"/>
    </xf>
    <xf numFmtId="1" fontId="59" fillId="0" borderId="74" xfId="0" applyNumberFormat="1" applyFont="1" applyBorder="1" applyAlignment="1">
      <alignment horizontal="center" vertical="center"/>
    </xf>
    <xf numFmtId="1" fontId="59" fillId="0" borderId="11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1" fontId="59" fillId="0" borderId="46" xfId="0" applyNumberFormat="1" applyFont="1" applyBorder="1" applyAlignment="1">
      <alignment vertical="center"/>
    </xf>
    <xf numFmtId="1" fontId="59" fillId="0" borderId="11" xfId="0" applyNumberFormat="1" applyFont="1" applyBorder="1" applyAlignment="1">
      <alignment horizontal="right" vertical="center"/>
    </xf>
    <xf numFmtId="2" fontId="59" fillId="0" borderId="11" xfId="0" applyNumberFormat="1" applyFont="1" applyBorder="1" applyAlignment="1">
      <alignment horizontal="right" vertical="center"/>
    </xf>
    <xf numFmtId="4" fontId="59" fillId="0" borderId="74" xfId="0" applyNumberFormat="1" applyFont="1" applyBorder="1" applyAlignment="1">
      <alignment horizontal="right" vertical="center"/>
    </xf>
    <xf numFmtId="4" fontId="59" fillId="0" borderId="11" xfId="0" applyNumberFormat="1" applyFont="1" applyBorder="1" applyAlignment="1">
      <alignment horizontal="right" vertical="center"/>
    </xf>
    <xf numFmtId="1" fontId="59" fillId="0" borderId="12" xfId="0" applyNumberFormat="1" applyFont="1" applyBorder="1" applyAlignment="1">
      <alignment vertical="center"/>
    </xf>
    <xf numFmtId="49" fontId="59" fillId="0" borderId="47" xfId="0" applyNumberFormat="1" applyFont="1" applyBorder="1" applyAlignment="1">
      <alignment horizontal="center" vertical="center"/>
    </xf>
    <xf numFmtId="0" fontId="59" fillId="0" borderId="67" xfId="0" applyFont="1" applyBorder="1" applyAlignment="1">
      <alignment vertical="center"/>
    </xf>
    <xf numFmtId="1" fontId="61" fillId="0" borderId="67" xfId="0" applyNumberFormat="1" applyFont="1" applyBorder="1" applyAlignment="1">
      <alignment horizontal="center" vertical="center"/>
    </xf>
    <xf numFmtId="1" fontId="59" fillId="0" borderId="50" xfId="0" applyNumberFormat="1" applyFont="1" applyBorder="1" applyAlignment="1">
      <alignment horizontal="center" vertical="center"/>
    </xf>
    <xf numFmtId="0" fontId="59" fillId="0" borderId="51" xfId="0" applyFont="1" applyBorder="1" applyAlignment="1">
      <alignment horizontal="center" vertical="center"/>
    </xf>
    <xf numFmtId="2" fontId="59" fillId="0" borderId="50" xfId="0" applyNumberFormat="1" applyFont="1" applyBorder="1" applyAlignment="1">
      <alignment horizontal="right" vertical="center"/>
    </xf>
    <xf numFmtId="2" fontId="59" fillId="0" borderId="67" xfId="0" applyNumberFormat="1" applyFont="1" applyBorder="1" applyAlignment="1">
      <alignment vertical="center"/>
    </xf>
    <xf numFmtId="2" fontId="59" fillId="26" borderId="50" xfId="0" applyNumberFormat="1" applyFont="1" applyFill="1" applyBorder="1" applyAlignment="1">
      <alignment horizontal="right" vertical="center"/>
    </xf>
    <xf numFmtId="1" fontId="59" fillId="26" borderId="67" xfId="0" applyNumberFormat="1" applyFont="1" applyFill="1" applyBorder="1" applyAlignment="1">
      <alignment horizontal="right" vertical="center"/>
    </xf>
    <xf numFmtId="2" fontId="59" fillId="26" borderId="33" xfId="0" applyNumberFormat="1" applyFont="1" applyFill="1" applyBorder="1" applyAlignment="1">
      <alignment vertical="center"/>
    </xf>
    <xf numFmtId="0" fontId="59" fillId="26" borderId="67" xfId="0" applyFont="1" applyFill="1" applyBorder="1" applyAlignment="1">
      <alignment vertical="center"/>
    </xf>
    <xf numFmtId="4" fontId="59" fillId="0" borderId="67" xfId="0" applyNumberFormat="1" applyFont="1" applyBorder="1" applyAlignment="1">
      <alignment horizontal="right" vertical="center"/>
    </xf>
    <xf numFmtId="4" fontId="59" fillId="20" borderId="67" xfId="0" applyNumberFormat="1" applyFont="1" applyFill="1" applyBorder="1" applyAlignment="1">
      <alignment horizontal="right" vertical="center"/>
    </xf>
    <xf numFmtId="49" fontId="59" fillId="0" borderId="69" xfId="0" applyNumberFormat="1" applyFont="1" applyBorder="1" applyAlignment="1">
      <alignment horizontal="center" vertical="center"/>
    </xf>
    <xf numFmtId="0" fontId="59" fillId="0" borderId="71" xfId="0" applyFont="1" applyBorder="1" applyAlignment="1">
      <alignment vertical="center"/>
    </xf>
    <xf numFmtId="0" fontId="59" fillId="0" borderId="71" xfId="0" applyFont="1" applyBorder="1" applyAlignment="1">
      <alignment horizontal="left" vertical="center"/>
    </xf>
    <xf numFmtId="0" fontId="5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horizontal="right" vertical="center"/>
    </xf>
    <xf numFmtId="2" fontId="59" fillId="0" borderId="39" xfId="0" applyNumberFormat="1" applyFont="1" applyBorder="1" applyAlignment="1">
      <alignment horizontal="right" vertical="center"/>
    </xf>
    <xf numFmtId="2" fontId="59" fillId="0" borderId="71" xfId="0" applyNumberFormat="1" applyFont="1" applyBorder="1" applyAlignment="1">
      <alignment horizontal="center" vertical="center"/>
    </xf>
    <xf numFmtId="1" fontId="61" fillId="0" borderId="71" xfId="0" applyNumberFormat="1" applyFont="1" applyBorder="1" applyAlignment="1">
      <alignment horizontal="center" vertical="center"/>
    </xf>
    <xf numFmtId="1" fontId="61" fillId="0" borderId="30" xfId="0" applyNumberFormat="1" applyFont="1" applyBorder="1" applyAlignment="1">
      <alignment horizontal="center" vertical="center"/>
    </xf>
    <xf numFmtId="1" fontId="59" fillId="0" borderId="20" xfId="0" applyNumberFormat="1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2" fontId="59" fillId="0" borderId="71" xfId="0" applyNumberFormat="1" applyFont="1" applyBorder="1" applyAlignment="1">
      <alignment vertical="center"/>
    </xf>
    <xf numFmtId="0" fontId="59" fillId="0" borderId="20" xfId="0" applyFont="1" applyBorder="1" applyAlignment="1">
      <alignment vertical="center"/>
    </xf>
    <xf numFmtId="1" fontId="59" fillId="0" borderId="72" xfId="0" applyNumberFormat="1" applyFont="1" applyBorder="1" applyAlignment="1">
      <alignment vertical="center"/>
    </xf>
    <xf numFmtId="2" fontId="59" fillId="26" borderId="39" xfId="0" applyNumberFormat="1" applyFont="1" applyFill="1" applyBorder="1" applyAlignment="1">
      <alignment horizontal="right" vertical="center"/>
    </xf>
    <xf numFmtId="1" fontId="59" fillId="26" borderId="20" xfId="0" applyNumberFormat="1" applyFont="1" applyFill="1" applyBorder="1" applyAlignment="1">
      <alignment horizontal="right" vertical="center"/>
    </xf>
    <xf numFmtId="0" fontId="59" fillId="26" borderId="20" xfId="0" applyFont="1" applyFill="1" applyBorder="1" applyAlignment="1">
      <alignment vertical="center"/>
    </xf>
    <xf numFmtId="1" fontId="59" fillId="26" borderId="72" xfId="0" applyNumberFormat="1" applyFont="1" applyFill="1" applyBorder="1" applyAlignment="1">
      <alignment vertical="center"/>
    </xf>
    <xf numFmtId="2" fontId="59" fillId="0" borderId="20" xfId="0" applyNumberFormat="1" applyFont="1" applyBorder="1" applyAlignment="1">
      <alignment horizontal="right" vertical="center"/>
    </xf>
    <xf numFmtId="4" fontId="59" fillId="0" borderId="30" xfId="0" applyNumberFormat="1" applyFont="1" applyBorder="1" applyAlignment="1">
      <alignment horizontal="right" vertical="center"/>
    </xf>
    <xf numFmtId="4" fontId="59" fillId="20" borderId="20" xfId="0" applyNumberFormat="1" applyFont="1" applyFill="1" applyBorder="1" applyAlignment="1">
      <alignment horizontal="right" vertical="center"/>
    </xf>
    <xf numFmtId="1" fontId="59" fillId="20" borderId="42" xfId="0" applyNumberFormat="1" applyFont="1" applyFill="1" applyBorder="1" applyAlignment="1">
      <alignment vertical="center"/>
    </xf>
    <xf numFmtId="0" fontId="59" fillId="20" borderId="48" xfId="0" applyFont="1" applyFill="1" applyBorder="1" applyAlignment="1">
      <alignment vertical="center"/>
    </xf>
    <xf numFmtId="0" fontId="59" fillId="20" borderId="48" xfId="0" applyFont="1" applyFill="1" applyBorder="1" applyAlignment="1">
      <alignment horizontal="left" vertical="center"/>
    </xf>
    <xf numFmtId="0" fontId="59" fillId="20" borderId="17" xfId="0" applyFont="1" applyFill="1" applyBorder="1" applyAlignment="1">
      <alignment horizontal="left" vertical="center"/>
    </xf>
    <xf numFmtId="0" fontId="29" fillId="20" borderId="17" xfId="0" applyFont="1" applyFill="1" applyBorder="1" applyAlignment="1">
      <alignment horizontal="right" vertical="center"/>
    </xf>
    <xf numFmtId="2" fontId="59" fillId="20" borderId="49" xfId="0" applyNumberFormat="1" applyFont="1" applyFill="1" applyBorder="1" applyAlignment="1">
      <alignment horizontal="right" vertical="center"/>
    </xf>
    <xf numFmtId="2" fontId="59" fillId="20" borderId="48" xfId="0" applyNumberFormat="1" applyFont="1" applyFill="1" applyBorder="1" applyAlignment="1">
      <alignment horizontal="center" vertical="center"/>
    </xf>
    <xf numFmtId="1" fontId="59" fillId="20" borderId="48" xfId="0" applyNumberFormat="1" applyFont="1" applyFill="1" applyBorder="1" applyAlignment="1">
      <alignment horizontal="center" vertical="center"/>
    </xf>
    <xf numFmtId="1" fontId="59" fillId="21" borderId="48" xfId="0" applyNumberFormat="1" applyFont="1" applyFill="1" applyBorder="1" applyAlignment="1">
      <alignment horizontal="center" vertical="center"/>
    </xf>
    <xf numFmtId="0" fontId="59" fillId="20" borderId="51" xfId="0" applyFont="1" applyFill="1" applyBorder="1" applyAlignment="1">
      <alignment horizontal="center" vertical="center"/>
    </xf>
    <xf numFmtId="1" fontId="59" fillId="20" borderId="67" xfId="0" applyNumberFormat="1" applyFont="1" applyFill="1" applyBorder="1" applyAlignment="1">
      <alignment horizontal="center" vertical="center"/>
    </xf>
    <xf numFmtId="0" fontId="59" fillId="20" borderId="50" xfId="0" applyFont="1" applyFill="1" applyBorder="1" applyAlignment="1">
      <alignment vertical="center"/>
    </xf>
    <xf numFmtId="1" fontId="59" fillId="20" borderId="51" xfId="0" applyNumberFormat="1" applyFont="1" applyFill="1" applyBorder="1" applyAlignment="1">
      <alignment vertical="center"/>
    </xf>
    <xf numFmtId="2" fontId="59" fillId="20" borderId="17" xfId="0" applyNumberFormat="1" applyFont="1" applyFill="1" applyBorder="1" applyAlignment="1">
      <alignment horizontal="right" vertical="center"/>
    </xf>
    <xf numFmtId="1" fontId="59" fillId="20" borderId="50" xfId="0" applyNumberFormat="1" applyFont="1" applyFill="1" applyBorder="1" applyAlignment="1">
      <alignment horizontal="right" vertical="center"/>
    </xf>
    <xf numFmtId="4" fontId="59" fillId="20" borderId="50" xfId="0" applyNumberFormat="1" applyFont="1" applyFill="1" applyBorder="1" applyAlignment="1">
      <alignment horizontal="center" vertical="center"/>
    </xf>
    <xf numFmtId="4" fontId="59" fillId="24" borderId="48" xfId="0" applyNumberFormat="1" applyFont="1" applyFill="1" applyBorder="1" applyAlignment="1">
      <alignment horizontal="right" vertical="center"/>
    </xf>
    <xf numFmtId="4" fontId="59" fillId="20" borderId="48" xfId="0" applyNumberFormat="1" applyFont="1" applyFill="1" applyBorder="1" applyAlignment="1">
      <alignment horizontal="right" vertical="center"/>
    </xf>
    <xf numFmtId="0" fontId="59" fillId="20" borderId="92" xfId="0" applyFont="1" applyFill="1" applyBorder="1" applyAlignment="1">
      <alignment vertical="center"/>
    </xf>
    <xf numFmtId="0" fontId="59" fillId="20" borderId="92" xfId="0" applyFont="1" applyFill="1" applyBorder="1" applyAlignment="1">
      <alignment horizontal="left" vertical="center"/>
    </xf>
    <xf numFmtId="0" fontId="59" fillId="20" borderId="96" xfId="0" applyFont="1" applyFill="1" applyBorder="1" applyAlignment="1">
      <alignment horizontal="left" vertical="center"/>
    </xf>
    <xf numFmtId="0" fontId="29" fillId="20" borderId="96" xfId="0" applyFont="1" applyFill="1" applyBorder="1" applyAlignment="1">
      <alignment horizontal="right" vertical="center"/>
    </xf>
    <xf numFmtId="2" fontId="59" fillId="20" borderId="57" xfId="0" applyNumberFormat="1" applyFont="1" applyFill="1" applyBorder="1" applyAlignment="1">
      <alignment horizontal="right" vertical="center"/>
    </xf>
    <xf numFmtId="2" fontId="59" fillId="20" borderId="53" xfId="0" applyNumberFormat="1" applyFont="1" applyFill="1" applyBorder="1" applyAlignment="1">
      <alignment horizontal="center" vertical="center"/>
    </xf>
    <xf numFmtId="1" fontId="59" fillId="20" borderId="92" xfId="0" applyNumberFormat="1" applyFont="1" applyFill="1" applyBorder="1" applyAlignment="1">
      <alignment horizontal="center" vertical="center"/>
    </xf>
    <xf numFmtId="1" fontId="59" fillId="21" borderId="92" xfId="0" applyNumberFormat="1" applyFont="1" applyFill="1" applyBorder="1" applyAlignment="1">
      <alignment horizontal="center" vertical="center"/>
    </xf>
    <xf numFmtId="0" fontId="59" fillId="20" borderId="58" xfId="0" applyFont="1" applyFill="1" applyBorder="1" applyAlignment="1">
      <alignment horizontal="center" vertical="center"/>
    </xf>
    <xf numFmtId="4" fontId="59" fillId="0" borderId="92" xfId="0" applyNumberFormat="1" applyFont="1" applyBorder="1" applyAlignment="1">
      <alignment vertical="center"/>
    </xf>
    <xf numFmtId="0" fontId="59" fillId="0" borderId="94" xfId="0" applyFont="1" applyBorder="1" applyAlignment="1">
      <alignment vertical="center"/>
    </xf>
    <xf numFmtId="2" fontId="59" fillId="0" borderId="96" xfId="0" applyNumberFormat="1" applyFont="1" applyBorder="1" applyAlignment="1">
      <alignment vertical="center"/>
    </xf>
    <xf numFmtId="1" fontId="59" fillId="0" borderId="94" xfId="0" applyNumberFormat="1" applyFont="1" applyBorder="1" applyAlignment="1">
      <alignment vertical="center"/>
    </xf>
    <xf numFmtId="2" fontId="59" fillId="20" borderId="96" xfId="0" applyNumberFormat="1" applyFont="1" applyFill="1" applyBorder="1" applyAlignment="1">
      <alignment horizontal="right" vertical="center"/>
    </xf>
    <xf numFmtId="2" fontId="59" fillId="20" borderId="94" xfId="0" applyNumberFormat="1" applyFont="1" applyFill="1" applyBorder="1" applyAlignment="1">
      <alignment horizontal="center" vertical="center"/>
    </xf>
    <xf numFmtId="4" fontId="59" fillId="0" borderId="92" xfId="0" applyNumberFormat="1" applyFont="1" applyBorder="1" applyAlignment="1">
      <alignment horizontal="right" vertical="center"/>
    </xf>
    <xf numFmtId="4" fontId="59" fillId="20" borderId="92" xfId="0" applyNumberFormat="1" applyFont="1" applyFill="1" applyBorder="1" applyAlignment="1">
      <alignment horizontal="right" vertical="center"/>
    </xf>
    <xf numFmtId="1" fontId="59" fillId="20" borderId="58" xfId="0" applyNumberFormat="1" applyFont="1" applyFill="1" applyBorder="1" applyAlignment="1">
      <alignment vertical="center"/>
    </xf>
    <xf numFmtId="2" fontId="59" fillId="20" borderId="92" xfId="0" applyNumberFormat="1" applyFont="1" applyFill="1" applyBorder="1" applyAlignment="1">
      <alignment horizontal="center" vertical="center"/>
    </xf>
    <xf numFmtId="1" fontId="59" fillId="0" borderId="94" xfId="0" applyNumberFormat="1" applyFont="1" applyBorder="1" applyAlignment="1">
      <alignment horizontal="right" vertical="center"/>
    </xf>
    <xf numFmtId="0" fontId="29" fillId="20" borderId="98" xfId="0" applyFont="1" applyFill="1" applyBorder="1" applyAlignment="1">
      <alignment horizontal="right" vertical="center"/>
    </xf>
    <xf numFmtId="2" fontId="59" fillId="26" borderId="96" xfId="0" applyNumberFormat="1" applyFont="1" applyFill="1" applyBorder="1" applyAlignment="1">
      <alignment horizontal="right" vertical="center"/>
    </xf>
    <xf numFmtId="1" fontId="59" fillId="26" borderId="94" xfId="0" applyNumberFormat="1" applyFont="1" applyFill="1" applyBorder="1" applyAlignment="1">
      <alignment horizontal="right" vertical="center"/>
    </xf>
    <xf numFmtId="0" fontId="59" fillId="26" borderId="94" xfId="0" applyFont="1" applyFill="1" applyBorder="1" applyAlignment="1">
      <alignment vertical="center"/>
    </xf>
    <xf numFmtId="0" fontId="59" fillId="20" borderId="63" xfId="0" applyFont="1" applyFill="1" applyBorder="1" applyAlignment="1">
      <alignment vertical="center"/>
    </xf>
    <xf numFmtId="0" fontId="59" fillId="20" borderId="63" xfId="0" applyFont="1" applyFill="1" applyBorder="1" applyAlignment="1">
      <alignment horizontal="left" vertical="center"/>
    </xf>
    <xf numFmtId="0" fontId="59" fillId="20" borderId="22" xfId="0" applyFont="1" applyFill="1" applyBorder="1" applyAlignment="1">
      <alignment horizontal="left" vertical="center"/>
    </xf>
    <xf numFmtId="0" fontId="29" fillId="20" borderId="22" xfId="0" applyFont="1" applyFill="1" applyBorder="1" applyAlignment="1">
      <alignment horizontal="right" vertical="center"/>
    </xf>
    <xf numFmtId="2" fontId="59" fillId="20" borderId="64" xfId="0" applyNumberFormat="1" applyFont="1" applyFill="1" applyBorder="1" applyAlignment="1">
      <alignment horizontal="right" vertical="center"/>
    </xf>
    <xf numFmtId="2" fontId="59" fillId="20" borderId="63" xfId="0" applyNumberFormat="1" applyFont="1" applyFill="1" applyBorder="1" applyAlignment="1">
      <alignment horizontal="center" vertical="center"/>
    </xf>
    <xf numFmtId="1" fontId="59" fillId="20" borderId="63" xfId="0" applyNumberFormat="1" applyFont="1" applyFill="1" applyBorder="1" applyAlignment="1">
      <alignment horizontal="center" vertical="center"/>
    </xf>
    <xf numFmtId="1" fontId="59" fillId="21" borderId="63" xfId="0" applyNumberFormat="1" applyFont="1" applyFill="1" applyBorder="1" applyAlignment="1">
      <alignment horizontal="center" vertical="center"/>
    </xf>
    <xf numFmtId="0" fontId="59" fillId="20" borderId="29" xfId="0" applyFont="1" applyFill="1" applyBorder="1" applyAlignment="1">
      <alignment horizontal="center" vertical="center"/>
    </xf>
    <xf numFmtId="0" fontId="59" fillId="0" borderId="65" xfId="0" applyFont="1" applyBorder="1" applyAlignment="1">
      <alignment vertical="center"/>
    </xf>
    <xf numFmtId="2" fontId="59" fillId="26" borderId="22" xfId="0" applyNumberFormat="1" applyFont="1" applyFill="1" applyBorder="1" applyAlignment="1">
      <alignment horizontal="right" vertical="center"/>
    </xf>
    <xf numFmtId="1" fontId="59" fillId="26" borderId="65" xfId="0" applyNumberFormat="1" applyFont="1" applyFill="1" applyBorder="1" applyAlignment="1">
      <alignment horizontal="right" vertical="center"/>
    </xf>
    <xf numFmtId="0" fontId="59" fillId="26" borderId="65" xfId="0" applyFont="1" applyFill="1" applyBorder="1" applyAlignment="1">
      <alignment vertical="center"/>
    </xf>
    <xf numFmtId="1" fontId="59" fillId="26" borderId="29" xfId="0" applyNumberFormat="1" applyFont="1" applyFill="1" applyBorder="1" applyAlignment="1">
      <alignment vertical="center"/>
    </xf>
    <xf numFmtId="2" fontId="59" fillId="20" borderId="22" xfId="0" applyNumberFormat="1" applyFont="1" applyFill="1" applyBorder="1" applyAlignment="1">
      <alignment horizontal="right" vertical="center"/>
    </xf>
    <xf numFmtId="2" fontId="59" fillId="20" borderId="65" xfId="0" applyNumberFormat="1" applyFont="1" applyFill="1" applyBorder="1" applyAlignment="1">
      <alignment horizontal="center" vertical="center"/>
    </xf>
    <xf numFmtId="4" fontId="59" fillId="0" borderId="63" xfId="0" applyNumberFormat="1" applyFont="1" applyBorder="1" applyAlignment="1">
      <alignment horizontal="right" vertical="center"/>
    </xf>
    <xf numFmtId="4" fontId="59" fillId="20" borderId="63" xfId="0" applyNumberFormat="1" applyFont="1" applyFill="1" applyBorder="1" applyAlignment="1">
      <alignment horizontal="right" vertical="center"/>
    </xf>
    <xf numFmtId="1" fontId="59" fillId="20" borderId="29" xfId="0" applyNumberFormat="1" applyFont="1" applyFill="1" applyBorder="1" applyAlignment="1">
      <alignment vertical="center"/>
    </xf>
    <xf numFmtId="2" fontId="59" fillId="20" borderId="33" xfId="0" applyNumberFormat="1" applyFont="1" applyFill="1" applyBorder="1" applyAlignment="1">
      <alignment horizontal="center" vertical="center"/>
    </xf>
    <xf numFmtId="1" fontId="59" fillId="0" borderId="50" xfId="0" applyNumberFormat="1" applyFont="1" applyBorder="1" applyAlignment="1">
      <alignment horizontal="right" vertical="center"/>
    </xf>
    <xf numFmtId="0" fontId="59" fillId="0" borderId="50" xfId="0" applyFont="1" applyBorder="1" applyAlignment="1">
      <alignment vertical="center"/>
    </xf>
    <xf numFmtId="1" fontId="59" fillId="0" borderId="68" xfId="0" applyNumberFormat="1" applyFont="1" applyBorder="1" applyAlignment="1">
      <alignment vertical="center"/>
    </xf>
    <xf numFmtId="2" fontId="59" fillId="20" borderId="50" xfId="0" applyNumberFormat="1" applyFont="1" applyFill="1" applyBorder="1" applyAlignment="1">
      <alignment horizontal="center" vertical="center"/>
    </xf>
    <xf numFmtId="4" fontId="59" fillId="0" borderId="48" xfId="0" applyNumberFormat="1" applyFont="1" applyBorder="1" applyAlignment="1">
      <alignment horizontal="right" vertical="center"/>
    </xf>
    <xf numFmtId="1" fontId="59" fillId="0" borderId="65" xfId="0" applyNumberFormat="1" applyFont="1" applyBorder="1" applyAlignment="1">
      <alignment horizontal="right" vertical="center"/>
    </xf>
    <xf numFmtId="2" fontId="59" fillId="0" borderId="31" xfId="0" applyNumberFormat="1" applyFont="1" applyBorder="1" applyAlignment="1">
      <alignment vertical="center"/>
    </xf>
    <xf numFmtId="0" fontId="59" fillId="20" borderId="74" xfId="0" applyFont="1" applyFill="1" applyBorder="1" applyAlignment="1">
      <alignment vertical="center"/>
    </xf>
    <xf numFmtId="0" fontId="59" fillId="20" borderId="44" xfId="0" applyFont="1" applyFill="1" applyBorder="1" applyAlignment="1">
      <alignment horizontal="left" vertical="center"/>
    </xf>
    <xf numFmtId="0" fontId="59" fillId="20" borderId="11" xfId="0" applyFont="1" applyFill="1" applyBorder="1" applyAlignment="1">
      <alignment horizontal="left" vertical="center"/>
    </xf>
    <xf numFmtId="0" fontId="29" fillId="20" borderId="11" xfId="0" applyFont="1" applyFill="1" applyBorder="1" applyAlignment="1">
      <alignment horizontal="right" vertical="center"/>
    </xf>
    <xf numFmtId="0" fontId="29" fillId="20" borderId="12" xfId="0" applyFont="1" applyFill="1" applyBorder="1" applyAlignment="1">
      <alignment horizontal="right" vertical="center"/>
    </xf>
    <xf numFmtId="2" fontId="59" fillId="20" borderId="45" xfId="0" applyNumberFormat="1" applyFont="1" applyFill="1" applyBorder="1" applyAlignment="1">
      <alignment horizontal="right" vertical="center"/>
    </xf>
    <xf numFmtId="2" fontId="59" fillId="20" borderId="74" xfId="0" applyNumberFormat="1" applyFont="1" applyFill="1" applyBorder="1" applyAlignment="1">
      <alignment horizontal="center" vertical="center"/>
    </xf>
    <xf numFmtId="1" fontId="59" fillId="20" borderId="74" xfId="0" applyNumberFormat="1" applyFont="1" applyFill="1" applyBorder="1" applyAlignment="1">
      <alignment horizontal="center" vertical="center"/>
    </xf>
    <xf numFmtId="1" fontId="59" fillId="21" borderId="74" xfId="0" applyNumberFormat="1" applyFont="1" applyFill="1" applyBorder="1" applyAlignment="1">
      <alignment horizontal="center" vertical="center"/>
    </xf>
    <xf numFmtId="2" fontId="59" fillId="26" borderId="74" xfId="0" applyNumberFormat="1" applyFont="1" applyFill="1" applyBorder="1" applyAlignment="1">
      <alignment horizontal="right" vertical="center"/>
    </xf>
    <xf numFmtId="2" fontId="59" fillId="26" borderId="74" xfId="0" applyNumberFormat="1" applyFont="1" applyFill="1" applyBorder="1" applyAlignment="1">
      <alignment vertical="center"/>
    </xf>
    <xf numFmtId="0" fontId="59" fillId="26" borderId="74" xfId="0" applyFont="1" applyFill="1" applyBorder="1" applyAlignment="1">
      <alignment vertical="center"/>
    </xf>
    <xf numFmtId="1" fontId="59" fillId="26" borderId="74" xfId="0" applyNumberFormat="1" applyFont="1" applyFill="1" applyBorder="1" applyAlignment="1">
      <alignment vertical="center"/>
    </xf>
    <xf numFmtId="1" fontId="59" fillId="26" borderId="74" xfId="0" applyNumberFormat="1" applyFont="1" applyFill="1" applyBorder="1" applyAlignment="1">
      <alignment horizontal="right" vertical="center"/>
    </xf>
    <xf numFmtId="2" fontId="59" fillId="26" borderId="44" xfId="0" applyNumberFormat="1" applyFont="1" applyFill="1" applyBorder="1" applyAlignment="1">
      <alignment horizontal="right" vertical="center"/>
    </xf>
    <xf numFmtId="2" fontId="59" fillId="26" borderId="45" xfId="0" applyNumberFormat="1" applyFont="1" applyFill="1" applyBorder="1" applyAlignment="1">
      <alignment horizontal="center" vertical="center"/>
    </xf>
    <xf numFmtId="4" fontId="59" fillId="26" borderId="74" xfId="0" applyNumberFormat="1" applyFont="1" applyFill="1" applyBorder="1" applyAlignment="1">
      <alignment horizontal="right" vertical="center"/>
    </xf>
    <xf numFmtId="2" fontId="59" fillId="0" borderId="67" xfId="0" applyNumberFormat="1" applyFont="1" applyBorder="1" applyAlignment="1">
      <alignment horizontal="right" vertical="center"/>
    </xf>
    <xf numFmtId="2" fontId="59" fillId="20" borderId="67" xfId="0" applyNumberFormat="1" applyFont="1" applyFill="1" applyBorder="1" applyAlignment="1">
      <alignment horizontal="right" vertical="center"/>
    </xf>
    <xf numFmtId="1" fontId="59" fillId="20" borderId="51" xfId="0" applyNumberFormat="1" applyFont="1" applyFill="1" applyBorder="1" applyAlignment="1">
      <alignment horizontal="right" vertical="center"/>
    </xf>
    <xf numFmtId="1" fontId="59" fillId="20" borderId="17" xfId="0" applyNumberFormat="1" applyFont="1" applyFill="1" applyBorder="1" applyAlignment="1">
      <alignment horizontal="right" vertical="center"/>
    </xf>
    <xf numFmtId="2" fontId="59" fillId="0" borderId="48" xfId="0" applyNumberFormat="1" applyFont="1" applyBorder="1" applyAlignment="1">
      <alignment horizontal="right" vertical="center"/>
    </xf>
    <xf numFmtId="2" fontId="59" fillId="20" borderId="50" xfId="0" applyNumberFormat="1" applyFont="1" applyFill="1" applyBorder="1" applyAlignment="1">
      <alignment horizontal="right" vertical="center"/>
    </xf>
    <xf numFmtId="4" fontId="59" fillId="20" borderId="17" xfId="0" applyNumberFormat="1" applyFont="1" applyFill="1" applyBorder="1" applyAlignment="1">
      <alignment horizontal="right" vertical="center"/>
    </xf>
    <xf numFmtId="0" fontId="59" fillId="0" borderId="92" xfId="0" applyFont="1" applyBorder="1" applyAlignment="1">
      <alignment horizontal="left" vertical="center"/>
    </xf>
    <xf numFmtId="0" fontId="59" fillId="0" borderId="96" xfId="0" applyFont="1" applyBorder="1" applyAlignment="1">
      <alignment horizontal="left" vertical="center"/>
    </xf>
    <xf numFmtId="0" fontId="29" fillId="0" borderId="96" xfId="0" applyFont="1" applyBorder="1" applyAlignment="1">
      <alignment horizontal="right" vertical="center"/>
    </xf>
    <xf numFmtId="0" fontId="63" fillId="0" borderId="96" xfId="0" applyFont="1" applyBorder="1" applyAlignment="1">
      <alignment horizontal="right" vertical="center"/>
    </xf>
    <xf numFmtId="2" fontId="59" fillId="0" borderId="92" xfId="0" applyNumberFormat="1" applyFont="1" applyBorder="1" applyAlignment="1">
      <alignment horizontal="center" vertical="center"/>
    </xf>
    <xf numFmtId="1" fontId="59" fillId="0" borderId="92" xfId="0" applyNumberFormat="1" applyFont="1" applyBorder="1" applyAlignment="1">
      <alignment horizontal="center" vertical="center"/>
    </xf>
    <xf numFmtId="1" fontId="59" fillId="20" borderId="26" xfId="0" applyNumberFormat="1" applyFont="1" applyFill="1" applyBorder="1" applyAlignment="1">
      <alignment horizontal="center" vertical="center"/>
    </xf>
    <xf numFmtId="2" fontId="59" fillId="20" borderId="26" xfId="0" applyNumberFormat="1" applyFont="1" applyFill="1" applyBorder="1" applyAlignment="1">
      <alignment horizontal="right" vertical="center"/>
    </xf>
    <xf numFmtId="1" fontId="59" fillId="20" borderId="58" xfId="0" applyNumberFormat="1" applyFont="1" applyFill="1" applyBorder="1" applyAlignment="1">
      <alignment horizontal="right" vertical="center"/>
    </xf>
    <xf numFmtId="2" fontId="59" fillId="0" borderId="92" xfId="0" applyNumberFormat="1" applyFont="1" applyBorder="1" applyAlignment="1">
      <alignment horizontal="right" vertical="center"/>
    </xf>
    <xf numFmtId="2" fontId="59" fillId="20" borderId="94" xfId="0" applyNumberFormat="1" applyFont="1" applyFill="1" applyBorder="1" applyAlignment="1">
      <alignment horizontal="right" vertical="center"/>
    </xf>
    <xf numFmtId="4" fontId="59" fillId="20" borderId="96" xfId="0" applyNumberFormat="1" applyFont="1" applyFill="1" applyBorder="1" applyAlignment="1">
      <alignment horizontal="right" vertical="center"/>
    </xf>
    <xf numFmtId="1" fontId="59" fillId="0" borderId="71" xfId="0" applyNumberFormat="1" applyFont="1" applyBorder="1" applyAlignment="1">
      <alignment horizontal="center" vertical="center"/>
    </xf>
    <xf numFmtId="1" fontId="59" fillId="20" borderId="71" xfId="0" applyNumberFormat="1" applyFont="1" applyFill="1" applyBorder="1" applyAlignment="1">
      <alignment horizontal="center" vertical="center"/>
    </xf>
    <xf numFmtId="0" fontId="59" fillId="20" borderId="72" xfId="0" applyFont="1" applyFill="1" applyBorder="1" applyAlignment="1">
      <alignment horizontal="center" vertical="center"/>
    </xf>
    <xf numFmtId="2" fontId="59" fillId="24" borderId="64" xfId="0" applyNumberFormat="1" applyFont="1" applyFill="1" applyBorder="1" applyAlignment="1">
      <alignment horizontal="right" vertical="center"/>
    </xf>
    <xf numFmtId="1" fontId="59" fillId="24" borderId="31" xfId="0" applyNumberFormat="1" applyFont="1" applyFill="1" applyBorder="1" applyAlignment="1">
      <alignment horizontal="center" vertical="center"/>
    </xf>
    <xf numFmtId="2" fontId="59" fillId="24" borderId="31" xfId="0" applyNumberFormat="1" applyFont="1" applyFill="1" applyBorder="1" applyAlignment="1">
      <alignment horizontal="right" vertical="center"/>
    </xf>
    <xf numFmtId="1" fontId="59" fillId="24" borderId="29" xfId="0" applyNumberFormat="1" applyFont="1" applyFill="1" applyBorder="1" applyAlignment="1">
      <alignment horizontal="right" vertical="center"/>
    </xf>
    <xf numFmtId="2" fontId="59" fillId="0" borderId="63" xfId="0" applyNumberFormat="1" applyFont="1" applyBorder="1" applyAlignment="1">
      <alignment horizontal="right" vertical="center"/>
    </xf>
    <xf numFmtId="2" fontId="59" fillId="20" borderId="65" xfId="0" applyNumberFormat="1" applyFont="1" applyFill="1" applyBorder="1" applyAlignment="1">
      <alignment horizontal="right" vertical="center"/>
    </xf>
    <xf numFmtId="1" fontId="59" fillId="20" borderId="29" xfId="0" applyNumberFormat="1" applyFont="1" applyFill="1" applyBorder="1" applyAlignment="1">
      <alignment horizontal="right" vertical="center"/>
    </xf>
    <xf numFmtId="2" fontId="59" fillId="20" borderId="70" xfId="0" applyNumberFormat="1" applyFont="1" applyFill="1" applyBorder="1" applyAlignment="1">
      <alignment horizontal="right" vertical="center"/>
    </xf>
    <xf numFmtId="1" fontId="59" fillId="20" borderId="72" xfId="0" applyNumberFormat="1" applyFont="1" applyFill="1" applyBorder="1" applyAlignment="1">
      <alignment vertical="center"/>
    </xf>
    <xf numFmtId="2" fontId="59" fillId="20" borderId="10" xfId="0" applyNumberFormat="1" applyFont="1" applyFill="1" applyBorder="1" applyAlignment="1">
      <alignment horizontal="right" vertical="center"/>
    </xf>
    <xf numFmtId="2" fontId="59" fillId="20" borderId="44" xfId="0" applyNumberFormat="1" applyFont="1" applyFill="1" applyBorder="1" applyAlignment="1">
      <alignment horizontal="center" vertical="center"/>
    </xf>
    <xf numFmtId="1" fontId="59" fillId="20" borderId="44" xfId="0" applyNumberFormat="1" applyFont="1" applyFill="1" applyBorder="1" applyAlignment="1">
      <alignment horizontal="center" vertical="center"/>
    </xf>
    <xf numFmtId="1" fontId="59" fillId="21" borderId="44" xfId="0" applyNumberFormat="1" applyFont="1" applyFill="1" applyBorder="1" applyAlignment="1">
      <alignment horizontal="center" vertical="center"/>
    </xf>
    <xf numFmtId="0" fontId="59" fillId="20" borderId="46" xfId="0" applyFont="1" applyFill="1" applyBorder="1" applyAlignment="1">
      <alignment horizontal="center" vertical="center"/>
    </xf>
    <xf numFmtId="1" fontId="59" fillId="26" borderId="45" xfId="0" applyNumberFormat="1" applyFont="1" applyFill="1" applyBorder="1" applyAlignment="1">
      <alignment horizontal="center" vertical="center"/>
    </xf>
    <xf numFmtId="2" fontId="59" fillId="26" borderId="10" xfId="0" applyNumberFormat="1" applyFont="1" applyFill="1" applyBorder="1" applyAlignment="1">
      <alignment vertical="center"/>
    </xf>
    <xf numFmtId="1" fontId="59" fillId="26" borderId="45" xfId="0" applyNumberFormat="1" applyFont="1" applyFill="1" applyBorder="1" applyAlignment="1">
      <alignment vertical="center"/>
    </xf>
    <xf numFmtId="4" fontId="59" fillId="26" borderId="11" xfId="0" applyNumberFormat="1" applyFont="1" applyFill="1" applyBorder="1" applyAlignment="1">
      <alignment horizontal="right" vertical="center"/>
    </xf>
    <xf numFmtId="0" fontId="59" fillId="0" borderId="27" xfId="0" applyFont="1" applyBorder="1" applyAlignment="1">
      <alignment vertical="center"/>
    </xf>
    <xf numFmtId="0" fontId="59" fillId="20" borderId="44" xfId="0" applyFont="1" applyFill="1" applyBorder="1" applyAlignment="1">
      <alignment vertical="center"/>
    </xf>
    <xf numFmtId="0" fontId="29" fillId="20" borderId="44" xfId="0" applyFont="1" applyFill="1" applyBorder="1" applyAlignment="1">
      <alignment vertical="center"/>
    </xf>
    <xf numFmtId="0" fontId="59" fillId="20" borderId="11" xfId="0" applyFont="1" applyFill="1" applyBorder="1" applyAlignment="1">
      <alignment horizontal="right" vertical="center"/>
    </xf>
    <xf numFmtId="0" fontId="59" fillId="20" borderId="44" xfId="0" applyFont="1" applyFill="1" applyBorder="1" applyAlignment="1">
      <alignment horizontal="center" vertical="center"/>
    </xf>
    <xf numFmtId="1" fontId="59" fillId="26" borderId="11" xfId="0" applyNumberFormat="1" applyFont="1" applyFill="1" applyBorder="1" applyAlignment="1">
      <alignment horizontal="center" vertical="center"/>
    </xf>
    <xf numFmtId="1" fontId="59" fillId="28" borderId="46" xfId="0" applyNumberFormat="1" applyFont="1" applyFill="1" applyBorder="1" applyAlignment="1">
      <alignment vertical="center"/>
    </xf>
    <xf numFmtId="0" fontId="59" fillId="0" borderId="67" xfId="0" applyFont="1" applyBorder="1" applyAlignment="1">
      <alignment horizontal="left" wrapText="1"/>
    </xf>
    <xf numFmtId="0" fontId="29" fillId="0" borderId="17" xfId="0" applyFont="1" applyBorder="1" applyAlignment="1">
      <alignment horizontal="right" vertical="center"/>
    </xf>
    <xf numFmtId="2" fontId="59" fillId="0" borderId="40" xfId="0" applyNumberFormat="1" applyFont="1" applyBorder="1" applyAlignment="1">
      <alignment horizontal="right" vertical="center"/>
    </xf>
    <xf numFmtId="2" fontId="59" fillId="0" borderId="48" xfId="0" applyNumberFormat="1" applyFont="1" applyBorder="1" applyAlignment="1">
      <alignment horizontal="center" vertical="center"/>
    </xf>
    <xf numFmtId="1" fontId="59" fillId="0" borderId="48" xfId="0" applyNumberFormat="1" applyFont="1" applyBorder="1" applyAlignment="1">
      <alignment horizontal="center" vertical="center"/>
    </xf>
    <xf numFmtId="1" fontId="59" fillId="20" borderId="17" xfId="0" applyNumberFormat="1" applyFont="1" applyFill="1" applyBorder="1" applyAlignment="1">
      <alignment horizontal="center" vertical="center"/>
    </xf>
    <xf numFmtId="1" fontId="59" fillId="0" borderId="51" xfId="0" applyNumberFormat="1" applyFont="1" applyBorder="1" applyAlignment="1">
      <alignment horizontal="right" vertical="center"/>
    </xf>
    <xf numFmtId="2" fontId="59" fillId="26" borderId="17" xfId="0" applyNumberFormat="1" applyFont="1" applyFill="1" applyBorder="1" applyAlignment="1">
      <alignment horizontal="right" vertical="center"/>
    </xf>
    <xf numFmtId="1" fontId="59" fillId="26" borderId="50" xfId="0" applyNumberFormat="1" applyFont="1" applyFill="1" applyBorder="1" applyAlignment="1">
      <alignment horizontal="right" vertical="center"/>
    </xf>
    <xf numFmtId="2" fontId="59" fillId="26" borderId="67" xfId="0" applyNumberFormat="1" applyFont="1" applyFill="1" applyBorder="1" applyAlignment="1">
      <alignment horizontal="right" vertical="center"/>
    </xf>
    <xf numFmtId="2" fontId="59" fillId="26" borderId="48" xfId="0" applyNumberFormat="1" applyFont="1" applyFill="1" applyBorder="1" applyAlignment="1">
      <alignment horizontal="right" vertical="center"/>
    </xf>
    <xf numFmtId="1" fontId="59" fillId="26" borderId="68" xfId="0" applyNumberFormat="1" applyFont="1" applyFill="1" applyBorder="1" applyAlignment="1">
      <alignment horizontal="right" vertical="center"/>
    </xf>
    <xf numFmtId="49" fontId="59" fillId="0" borderId="99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/>
    </xf>
    <xf numFmtId="0" fontId="59" fillId="0" borderId="21" xfId="0" applyFont="1" applyBorder="1" applyAlignment="1">
      <alignment horizontal="left" vertical="center"/>
    </xf>
    <xf numFmtId="0" fontId="59" fillId="0" borderId="98" xfId="0" applyFont="1" applyBorder="1" applyAlignment="1">
      <alignment horizontal="left" vertical="center"/>
    </xf>
    <xf numFmtId="0" fontId="29" fillId="0" borderId="98" xfId="0" applyFont="1" applyBorder="1" applyAlignment="1">
      <alignment horizontal="right" vertical="center"/>
    </xf>
    <xf numFmtId="0" fontId="63" fillId="0" borderId="98" xfId="0" applyFont="1" applyBorder="1" applyAlignment="1">
      <alignment horizontal="right" vertical="center"/>
    </xf>
    <xf numFmtId="2" fontId="59" fillId="0" borderId="59" xfId="0" applyNumberFormat="1" applyFont="1" applyBorder="1" applyAlignment="1">
      <alignment horizontal="right" vertical="center"/>
    </xf>
    <xf numFmtId="2" fontId="59" fillId="0" borderId="21" xfId="0" applyNumberFormat="1" applyFont="1" applyBorder="1" applyAlignment="1">
      <alignment horizontal="center" vertical="center"/>
    </xf>
    <xf numFmtId="1" fontId="59" fillId="0" borderId="21" xfId="0" applyNumberFormat="1" applyFont="1" applyBorder="1" applyAlignment="1">
      <alignment horizontal="center" vertical="center"/>
    </xf>
    <xf numFmtId="1" fontId="59" fillId="0" borderId="53" xfId="0" applyNumberFormat="1" applyFont="1" applyBorder="1" applyAlignment="1">
      <alignment horizontal="center" vertical="center"/>
    </xf>
    <xf numFmtId="1" fontId="59" fillId="20" borderId="53" xfId="0" applyNumberFormat="1" applyFont="1" applyFill="1" applyBorder="1" applyAlignment="1">
      <alignment horizontal="center" vertical="center"/>
    </xf>
    <xf numFmtId="0" fontId="59" fillId="20" borderId="53" xfId="0" applyFont="1" applyFill="1" applyBorder="1" applyAlignment="1">
      <alignment horizontal="center" vertical="center"/>
    </xf>
    <xf numFmtId="1" fontId="59" fillId="0" borderId="93" xfId="0" applyNumberFormat="1" applyFont="1" applyBorder="1" applyAlignment="1">
      <alignment horizontal="center" vertical="center"/>
    </xf>
    <xf numFmtId="2" fontId="59" fillId="0" borderId="21" xfId="0" applyNumberFormat="1" applyFont="1" applyBorder="1" applyAlignment="1">
      <alignment horizontal="right" vertical="center"/>
    </xf>
    <xf numFmtId="2" fontId="59" fillId="0" borderId="60" xfId="0" applyNumberFormat="1" applyFont="1" applyBorder="1" applyAlignment="1">
      <alignment horizontal="right" vertical="center"/>
    </xf>
    <xf numFmtId="1" fontId="59" fillId="0" borderId="14" xfId="0" applyNumberFormat="1" applyFont="1" applyBorder="1" applyAlignment="1">
      <alignment horizontal="right" vertical="center"/>
    </xf>
    <xf numFmtId="2" fontId="59" fillId="26" borderId="98" xfId="0" applyNumberFormat="1" applyFont="1" applyFill="1" applyBorder="1" applyAlignment="1">
      <alignment horizontal="right" vertical="center"/>
    </xf>
    <xf numFmtId="1" fontId="59" fillId="26" borderId="60" xfId="0" applyNumberFormat="1" applyFont="1" applyFill="1" applyBorder="1" applyAlignment="1">
      <alignment horizontal="right" vertical="center"/>
    </xf>
    <xf numFmtId="2" fontId="59" fillId="26" borderId="13" xfId="0" applyNumberFormat="1" applyFont="1" applyFill="1" applyBorder="1" applyAlignment="1">
      <alignment horizontal="right" vertical="center"/>
    </xf>
    <xf numFmtId="2" fontId="59" fillId="26" borderId="21" xfId="0" applyNumberFormat="1" applyFont="1" applyFill="1" applyBorder="1" applyAlignment="1">
      <alignment horizontal="right" vertical="center"/>
    </xf>
    <xf numFmtId="1" fontId="59" fillId="26" borderId="100" xfId="0" applyNumberFormat="1" applyFont="1" applyFill="1" applyBorder="1" applyAlignment="1">
      <alignment horizontal="right" vertical="center"/>
    </xf>
    <xf numFmtId="2" fontId="59" fillId="0" borderId="98" xfId="0" applyNumberFormat="1" applyFont="1" applyBorder="1" applyAlignment="1">
      <alignment horizontal="right" vertical="center"/>
    </xf>
    <xf numFmtId="2" fontId="59" fillId="0" borderId="60" xfId="0" applyNumberFormat="1" applyFont="1" applyBorder="1" applyAlignment="1">
      <alignment horizontal="center" vertical="center"/>
    </xf>
    <xf numFmtId="4" fontId="59" fillId="0" borderId="27" xfId="0" applyNumberFormat="1" applyFont="1" applyBorder="1" applyAlignment="1">
      <alignment horizontal="right" vertical="center"/>
    </xf>
    <xf numFmtId="4" fontId="59" fillId="0" borderId="21" xfId="0" applyNumberFormat="1" applyFont="1" applyBorder="1" applyAlignment="1">
      <alignment horizontal="right" vertical="center"/>
    </xf>
    <xf numFmtId="0" fontId="59" fillId="0" borderId="63" xfId="0" applyFont="1" applyBorder="1" applyAlignment="1">
      <alignment horizontal="left"/>
    </xf>
    <xf numFmtId="0" fontId="59" fillId="0" borderId="63" xfId="0" applyFont="1" applyBorder="1" applyAlignment="1">
      <alignment horizontal="left" vertical="center"/>
    </xf>
    <xf numFmtId="0" fontId="59" fillId="0" borderId="22" xfId="0" applyFont="1" applyBorder="1" applyAlignment="1">
      <alignment horizontal="left" vertical="center"/>
    </xf>
    <xf numFmtId="0" fontId="29" fillId="0" borderId="22" xfId="0" applyFont="1" applyBorder="1" applyAlignment="1">
      <alignment horizontal="right" vertical="center"/>
    </xf>
    <xf numFmtId="2" fontId="59" fillId="0" borderId="63" xfId="0" applyNumberFormat="1" applyFont="1" applyBorder="1" applyAlignment="1">
      <alignment horizontal="center" vertical="center"/>
    </xf>
    <xf numFmtId="1" fontId="59" fillId="0" borderId="63" xfId="0" applyNumberFormat="1" applyFont="1" applyBorder="1" applyAlignment="1">
      <alignment horizontal="center" vertical="center"/>
    </xf>
    <xf numFmtId="0" fontId="59" fillId="20" borderId="63" xfId="0" applyFont="1" applyFill="1" applyBorder="1" applyAlignment="1">
      <alignment horizontal="center" vertical="center"/>
    </xf>
    <xf numFmtId="2" fontId="59" fillId="0" borderId="65" xfId="0" applyNumberFormat="1" applyFont="1" applyBorder="1" applyAlignment="1">
      <alignment horizontal="right" vertical="center"/>
    </xf>
    <xf numFmtId="1" fontId="59" fillId="0" borderId="29" xfId="0" applyNumberFormat="1" applyFont="1" applyBorder="1" applyAlignment="1">
      <alignment horizontal="right" vertical="center"/>
    </xf>
    <xf numFmtId="2" fontId="59" fillId="26" borderId="31" xfId="0" applyNumberFormat="1" applyFont="1" applyFill="1" applyBorder="1" applyAlignment="1">
      <alignment horizontal="right" vertical="center"/>
    </xf>
    <xf numFmtId="2" fontId="59" fillId="26" borderId="63" xfId="0" applyNumberFormat="1" applyFont="1" applyFill="1" applyBorder="1" applyAlignment="1">
      <alignment horizontal="right" vertical="center"/>
    </xf>
    <xf numFmtId="1" fontId="59" fillId="26" borderId="78" xfId="0" applyNumberFormat="1" applyFont="1" applyFill="1" applyBorder="1" applyAlignment="1">
      <alignment horizontal="right" vertical="center"/>
    </xf>
    <xf numFmtId="4" fontId="59" fillId="24" borderId="63" xfId="0" applyNumberFormat="1" applyFont="1" applyFill="1" applyBorder="1" applyAlignment="1">
      <alignment horizontal="right" vertical="center"/>
    </xf>
    <xf numFmtId="0" fontId="59" fillId="0" borderId="48" xfId="0" applyFont="1" applyBorder="1" applyAlignment="1">
      <alignment vertical="center"/>
    </xf>
    <xf numFmtId="2" fontId="59" fillId="20" borderId="47" xfId="0" applyNumberFormat="1" applyFont="1" applyFill="1" applyBorder="1" applyAlignment="1">
      <alignment horizontal="right" vertical="center"/>
    </xf>
    <xf numFmtId="2" fontId="59" fillId="20" borderId="67" xfId="0" applyNumberFormat="1" applyFont="1" applyFill="1" applyBorder="1" applyAlignment="1">
      <alignment horizontal="center" vertical="center"/>
    </xf>
    <xf numFmtId="2" fontId="59" fillId="0" borderId="49" xfId="0" applyNumberFormat="1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1" fontId="59" fillId="0" borderId="51" xfId="0" applyNumberFormat="1" applyFont="1" applyBorder="1" applyAlignment="1">
      <alignment horizontal="center" vertical="center"/>
    </xf>
    <xf numFmtId="0" fontId="59" fillId="20" borderId="17" xfId="0" applyFont="1" applyFill="1" applyBorder="1" applyAlignment="1">
      <alignment vertical="center"/>
    </xf>
    <xf numFmtId="0" fontId="59" fillId="20" borderId="27" xfId="0" applyFont="1" applyFill="1" applyBorder="1" applyAlignment="1">
      <alignment horizontal="left" vertical="center"/>
    </xf>
    <xf numFmtId="0" fontId="59" fillId="20" borderId="16" xfId="0" applyFont="1" applyFill="1" applyBorder="1" applyAlignment="1">
      <alignment horizontal="left" vertical="center"/>
    </xf>
    <xf numFmtId="0" fontId="29" fillId="20" borderId="16" xfId="0" applyFont="1" applyFill="1" applyBorder="1" applyAlignment="1">
      <alignment horizontal="right" vertical="center"/>
    </xf>
    <xf numFmtId="2" fontId="59" fillId="20" borderId="56" xfId="0" applyNumberFormat="1" applyFont="1" applyFill="1" applyBorder="1" applyAlignment="1">
      <alignment horizontal="right" vertical="center"/>
    </xf>
    <xf numFmtId="2" fontId="59" fillId="20" borderId="26" xfId="0" applyNumberFormat="1" applyFont="1" applyFill="1" applyBorder="1" applyAlignment="1">
      <alignment horizontal="center" vertical="center"/>
    </xf>
    <xf numFmtId="1" fontId="59" fillId="20" borderId="96" xfId="0" applyNumberFormat="1" applyFont="1" applyFill="1" applyBorder="1" applyAlignment="1">
      <alignment horizontal="center" vertical="center"/>
    </xf>
    <xf numFmtId="0" fontId="59" fillId="20" borderId="55" xfId="0" applyFont="1" applyFill="1" applyBorder="1" applyAlignment="1">
      <alignment horizontal="center" vertical="center"/>
    </xf>
    <xf numFmtId="2" fontId="59" fillId="0" borderId="54" xfId="0" applyNumberFormat="1" applyFont="1" applyBorder="1" applyAlignment="1">
      <alignment horizontal="center" vertical="center"/>
    </xf>
    <xf numFmtId="1" fontId="59" fillId="0" borderId="24" xfId="0" applyNumberFormat="1" applyFont="1" applyBorder="1" applyAlignment="1">
      <alignment horizontal="center" vertical="center"/>
    </xf>
    <xf numFmtId="2" fontId="59" fillId="0" borderId="18" xfId="0" applyNumberFormat="1" applyFont="1" applyBorder="1" applyAlignment="1">
      <alignment horizontal="right" vertical="center"/>
    </xf>
    <xf numFmtId="0" fontId="59" fillId="0" borderId="25" xfId="0" applyFont="1" applyBorder="1" applyAlignment="1">
      <alignment horizontal="center" vertical="center"/>
    </xf>
    <xf numFmtId="1" fontId="59" fillId="0" borderId="18" xfId="0" applyNumberFormat="1" applyFont="1" applyBorder="1" applyAlignment="1">
      <alignment horizontal="center" vertical="center"/>
    </xf>
    <xf numFmtId="1" fontId="59" fillId="0" borderId="25" xfId="0" applyNumberFormat="1" applyFont="1" applyBorder="1" applyAlignment="1">
      <alignment horizontal="center" vertical="center"/>
    </xf>
    <xf numFmtId="2" fontId="59" fillId="0" borderId="18" xfId="0" applyNumberFormat="1" applyFont="1" applyBorder="1" applyAlignment="1">
      <alignment horizontal="center" vertical="center"/>
    </xf>
    <xf numFmtId="1" fontId="59" fillId="0" borderId="55" xfId="0" applyNumberFormat="1" applyFont="1" applyBorder="1" applyAlignment="1">
      <alignment horizontal="center" vertical="center"/>
    </xf>
    <xf numFmtId="2" fontId="59" fillId="20" borderId="16" xfId="0" applyNumberFormat="1" applyFont="1" applyFill="1" applyBorder="1" applyAlignment="1">
      <alignment horizontal="right" vertical="center"/>
    </xf>
    <xf numFmtId="0" fontId="59" fillId="20" borderId="16" xfId="0" applyFont="1" applyFill="1" applyBorder="1" applyAlignment="1">
      <alignment vertical="center"/>
    </xf>
    <xf numFmtId="4" fontId="59" fillId="20" borderId="27" xfId="0" applyNumberFormat="1" applyFont="1" applyFill="1" applyBorder="1" applyAlignment="1">
      <alignment horizontal="right" vertical="center"/>
    </xf>
    <xf numFmtId="49" fontId="59" fillId="0" borderId="75" xfId="0" applyNumberFormat="1" applyFont="1" applyBorder="1" applyAlignment="1">
      <alignment horizontal="center" vertical="center"/>
    </xf>
    <xf numFmtId="0" fontId="59" fillId="0" borderId="18" xfId="0" applyFont="1" applyBorder="1" applyAlignment="1">
      <alignment vertical="center"/>
    </xf>
    <xf numFmtId="0" fontId="59" fillId="20" borderId="18" xfId="0" applyFont="1" applyFill="1" applyBorder="1" applyAlignment="1">
      <alignment horizontal="left" vertical="center"/>
    </xf>
    <xf numFmtId="0" fontId="59" fillId="20" borderId="19" xfId="0" applyFont="1" applyFill="1" applyBorder="1" applyAlignment="1">
      <alignment horizontal="left" vertical="center"/>
    </xf>
    <xf numFmtId="0" fontId="29" fillId="20" borderId="19" xfId="0" applyFont="1" applyFill="1" applyBorder="1" applyAlignment="1">
      <alignment horizontal="right" vertical="center"/>
    </xf>
    <xf numFmtId="1" fontId="59" fillId="20" borderId="19" xfId="0" applyNumberFormat="1" applyFont="1" applyFill="1" applyBorder="1" applyAlignment="1">
      <alignment horizontal="center" vertical="center"/>
    </xf>
    <xf numFmtId="2" fontId="59" fillId="0" borderId="27" xfId="0" applyNumberFormat="1" applyFont="1" applyBorder="1" applyAlignment="1">
      <alignment horizontal="right" vertical="center"/>
    </xf>
    <xf numFmtId="0" fontId="59" fillId="0" borderId="28" xfId="0" applyFont="1" applyBorder="1" applyAlignment="1">
      <alignment vertical="center"/>
    </xf>
    <xf numFmtId="1" fontId="59" fillId="0" borderId="27" xfId="0" applyNumberFormat="1" applyFont="1" applyBorder="1" applyAlignment="1">
      <alignment vertical="center"/>
    </xf>
    <xf numFmtId="2" fontId="59" fillId="0" borderId="57" xfId="0" applyNumberFormat="1" applyFont="1" applyBorder="1" applyAlignment="1">
      <alignment horizontal="center" vertical="center"/>
    </xf>
    <xf numFmtId="1" fontId="59" fillId="0" borderId="28" xfId="0" applyNumberFormat="1" applyFont="1" applyBorder="1" applyAlignment="1">
      <alignment horizontal="center" vertical="center"/>
    </xf>
    <xf numFmtId="2" fontId="59" fillId="0" borderId="27" xfId="0" applyNumberFormat="1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1" fontId="59" fillId="0" borderId="58" xfId="0" applyNumberFormat="1" applyFont="1" applyBorder="1" applyAlignment="1">
      <alignment horizontal="center" vertical="center"/>
    </xf>
    <xf numFmtId="2" fontId="59" fillId="20" borderId="19" xfId="0" applyNumberFormat="1" applyFont="1" applyFill="1" applyBorder="1" applyAlignment="1">
      <alignment horizontal="right" vertical="center"/>
    </xf>
    <xf numFmtId="2" fontId="59" fillId="20" borderId="19" xfId="0" applyNumberFormat="1" applyFont="1" applyFill="1" applyBorder="1" applyAlignment="1">
      <alignment horizontal="center" vertical="center"/>
    </xf>
    <xf numFmtId="4" fontId="59" fillId="0" borderId="18" xfId="0" applyNumberFormat="1" applyFont="1" applyBorder="1" applyAlignment="1">
      <alignment horizontal="right" vertical="center"/>
    </xf>
    <xf numFmtId="4" fontId="59" fillId="20" borderId="18" xfId="0" applyNumberFormat="1" applyFont="1" applyFill="1" applyBorder="1" applyAlignment="1">
      <alignment horizontal="right" vertical="center"/>
    </xf>
    <xf numFmtId="1" fontId="59" fillId="20" borderId="55" xfId="0" applyNumberFormat="1" applyFont="1" applyFill="1" applyBorder="1" applyAlignment="1">
      <alignment vertical="center"/>
    </xf>
    <xf numFmtId="2" fontId="59" fillId="0" borderId="27" xfId="0" applyNumberFormat="1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1" fontId="59" fillId="0" borderId="16" xfId="0" applyNumberFormat="1" applyFont="1" applyBorder="1" applyAlignment="1">
      <alignment horizontal="center" vertical="center"/>
    </xf>
    <xf numFmtId="0" fontId="63" fillId="20" borderId="16" xfId="0" applyFont="1" applyFill="1" applyBorder="1" applyAlignment="1">
      <alignment horizontal="right" vertical="center"/>
    </xf>
    <xf numFmtId="2" fontId="59" fillId="0" borderId="16" xfId="0" applyNumberFormat="1" applyFont="1" applyBorder="1" applyAlignment="1">
      <alignment horizontal="right" vertical="center"/>
    </xf>
    <xf numFmtId="0" fontId="59" fillId="0" borderId="21" xfId="0" applyFont="1" applyBorder="1" applyAlignment="1">
      <alignment vertical="center"/>
    </xf>
    <xf numFmtId="1" fontId="59" fillId="20" borderId="98" xfId="0" applyNumberFormat="1" applyFont="1" applyFill="1" applyBorder="1" applyAlignment="1">
      <alignment horizontal="center" vertical="center"/>
    </xf>
    <xf numFmtId="0" fontId="59" fillId="20" borderId="80" xfId="0" applyFont="1" applyFill="1" applyBorder="1" applyAlignment="1">
      <alignment horizontal="center" vertical="center"/>
    </xf>
    <xf numFmtId="2" fontId="59" fillId="20" borderId="15" xfId="0" applyNumberFormat="1" applyFont="1" applyFill="1" applyBorder="1" applyAlignment="1">
      <alignment horizontal="right" vertical="center"/>
    </xf>
    <xf numFmtId="0" fontId="59" fillId="20" borderId="15" xfId="0" applyFont="1" applyFill="1" applyBorder="1" applyAlignment="1">
      <alignment vertical="center"/>
    </xf>
    <xf numFmtId="4" fontId="59" fillId="20" borderId="21" xfId="0" applyNumberFormat="1" applyFont="1" applyFill="1" applyBorder="1" applyAlignment="1">
      <alignment horizontal="right" vertical="center"/>
    </xf>
    <xf numFmtId="0" fontId="59" fillId="0" borderId="91" xfId="0" applyFont="1" applyBorder="1" applyAlignment="1">
      <alignment vertical="center"/>
    </xf>
    <xf numFmtId="2" fontId="59" fillId="20" borderId="62" xfId="0" applyNumberFormat="1" applyFont="1" applyFill="1" applyBorder="1" applyAlignment="1">
      <alignment horizontal="right" vertical="center"/>
    </xf>
    <xf numFmtId="2" fontId="59" fillId="20" borderId="31" xfId="0" applyNumberFormat="1" applyFont="1" applyFill="1" applyBorder="1" applyAlignment="1">
      <alignment horizontal="center" vertical="center"/>
    </xf>
    <xf numFmtId="1" fontId="59" fillId="20" borderId="31" xfId="0" applyNumberFormat="1" applyFont="1" applyFill="1" applyBorder="1" applyAlignment="1">
      <alignment horizontal="center" vertical="center"/>
    </xf>
    <xf numFmtId="1" fontId="59" fillId="20" borderId="22" xfId="0" applyNumberFormat="1" applyFont="1" applyFill="1" applyBorder="1" applyAlignment="1">
      <alignment horizontal="center" vertical="center"/>
    </xf>
    <xf numFmtId="1" fontId="59" fillId="0" borderId="63" xfId="0" applyNumberFormat="1" applyFont="1" applyBorder="1" applyAlignment="1">
      <alignment vertical="center"/>
    </xf>
    <xf numFmtId="2" fontId="59" fillId="0" borderId="64" xfId="0" applyNumberFormat="1" applyFont="1" applyBorder="1" applyAlignment="1">
      <alignment horizontal="center" vertical="center"/>
    </xf>
    <xf numFmtId="0" fontId="59" fillId="20" borderId="22" xfId="0" applyFont="1" applyFill="1" applyBorder="1" applyAlignment="1">
      <alignment vertical="center"/>
    </xf>
    <xf numFmtId="2" fontId="59" fillId="20" borderId="71" xfId="0" applyNumberFormat="1" applyFont="1" applyFill="1" applyBorder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49" fontId="59" fillId="0" borderId="51" xfId="0" applyNumberFormat="1" applyFont="1" applyBorder="1" applyAlignment="1">
      <alignment horizontal="center" vertical="center"/>
    </xf>
    <xf numFmtId="2" fontId="59" fillId="0" borderId="49" xfId="0" applyNumberFormat="1" applyFont="1" applyBorder="1" applyAlignment="1">
      <alignment vertical="center"/>
    </xf>
    <xf numFmtId="1" fontId="59" fillId="0" borderId="17" xfId="0" applyNumberFormat="1" applyFont="1" applyBorder="1" applyAlignment="1">
      <alignment vertical="center"/>
    </xf>
    <xf numFmtId="2" fontId="59" fillId="0" borderId="19" xfId="0" applyNumberFormat="1" applyFont="1" applyBorder="1" applyAlignment="1">
      <alignment horizontal="right" vertical="center"/>
    </xf>
    <xf numFmtId="0" fontId="59" fillId="0" borderId="25" xfId="0" applyFont="1" applyBorder="1" applyAlignment="1">
      <alignment vertical="center"/>
    </xf>
    <xf numFmtId="4" fontId="59" fillId="0" borderId="24" xfId="0" applyNumberFormat="1" applyFont="1" applyBorder="1" applyAlignment="1">
      <alignment horizontal="right" vertical="center"/>
    </xf>
    <xf numFmtId="0" fontId="59" fillId="27" borderId="0" xfId="0" applyFont="1" applyFill="1" applyAlignment="1">
      <alignment vertical="center"/>
    </xf>
    <xf numFmtId="2" fontId="59" fillId="20" borderId="54" xfId="0" applyNumberFormat="1" applyFont="1" applyFill="1" applyBorder="1" applyAlignment="1">
      <alignment horizontal="right" vertical="center"/>
    </xf>
    <xf numFmtId="2" fontId="59" fillId="0" borderId="57" xfId="0" applyNumberFormat="1" applyFont="1" applyBorder="1" applyAlignment="1">
      <alignment vertical="center"/>
    </xf>
    <xf numFmtId="1" fontId="59" fillId="0" borderId="96" xfId="0" applyNumberFormat="1" applyFont="1" applyBorder="1" applyAlignment="1">
      <alignment vertical="center"/>
    </xf>
    <xf numFmtId="2" fontId="59" fillId="0" borderId="94" xfId="0" applyNumberFormat="1" applyFont="1" applyBorder="1" applyAlignment="1">
      <alignment horizontal="right" vertical="center"/>
    </xf>
    <xf numFmtId="4" fontId="59" fillId="0" borderId="26" xfId="0" applyNumberFormat="1" applyFont="1" applyBorder="1" applyAlignment="1">
      <alignment horizontal="right" vertical="center"/>
    </xf>
    <xf numFmtId="0" fontId="59" fillId="20" borderId="18" xfId="0" applyFont="1" applyFill="1" applyBorder="1" applyAlignment="1">
      <alignment vertical="center"/>
    </xf>
    <xf numFmtId="0" fontId="59" fillId="0" borderId="19" xfId="0" applyFont="1" applyBorder="1" applyAlignment="1">
      <alignment vertical="center"/>
    </xf>
    <xf numFmtId="2" fontId="59" fillId="20" borderId="18" xfId="0" applyNumberFormat="1" applyFont="1" applyFill="1" applyBorder="1" applyAlignment="1">
      <alignment horizontal="center" vertical="center"/>
    </xf>
    <xf numFmtId="1" fontId="59" fillId="20" borderId="18" xfId="0" applyNumberFormat="1" applyFont="1" applyFill="1" applyBorder="1" applyAlignment="1">
      <alignment horizontal="center" vertical="center"/>
    </xf>
    <xf numFmtId="2" fontId="59" fillId="0" borderId="54" xfId="0" applyNumberFormat="1" applyFont="1" applyBorder="1" applyAlignment="1">
      <alignment horizontal="right" vertical="center"/>
    </xf>
    <xf numFmtId="2" fontId="59" fillId="0" borderId="18" xfId="0" applyNumberFormat="1" applyFont="1" applyBorder="1" applyAlignment="1">
      <alignment vertical="center"/>
    </xf>
    <xf numFmtId="1" fontId="59" fillId="0" borderId="55" xfId="0" applyNumberFormat="1" applyFont="1" applyBorder="1" applyAlignment="1">
      <alignment vertical="center"/>
    </xf>
    <xf numFmtId="2" fontId="59" fillId="0" borderId="54" xfId="0" applyNumberFormat="1" applyFont="1" applyBorder="1" applyAlignment="1">
      <alignment vertical="center"/>
    </xf>
    <xf numFmtId="1" fontId="59" fillId="0" borderId="19" xfId="0" applyNumberFormat="1" applyFont="1" applyBorder="1" applyAlignment="1">
      <alignment vertical="center"/>
    </xf>
    <xf numFmtId="2" fontId="59" fillId="0" borderId="64" xfId="0" applyNumberFormat="1" applyFont="1" applyBorder="1" applyAlignment="1">
      <alignment vertical="center"/>
    </xf>
    <xf numFmtId="1" fontId="59" fillId="0" borderId="22" xfId="0" applyNumberFormat="1" applyFont="1" applyBorder="1" applyAlignment="1">
      <alignment vertical="center"/>
    </xf>
    <xf numFmtId="4" fontId="59" fillId="0" borderId="31" xfId="0" applyNumberFormat="1" applyFont="1" applyBorder="1" applyAlignment="1">
      <alignment horizontal="right" vertical="center"/>
    </xf>
    <xf numFmtId="0" fontId="63" fillId="0" borderId="17" xfId="0" applyFont="1" applyBorder="1" applyAlignment="1">
      <alignment horizontal="right" vertical="center"/>
    </xf>
    <xf numFmtId="2" fontId="59" fillId="0" borderId="17" xfId="0" applyNumberFormat="1" applyFont="1" applyBorder="1" applyAlignment="1">
      <alignment horizontal="right" vertical="center"/>
    </xf>
    <xf numFmtId="0" fontId="59" fillId="0" borderId="96" xfId="0" applyFont="1" applyBorder="1" applyAlignment="1">
      <alignment horizontal="right" vertical="center"/>
    </xf>
    <xf numFmtId="1" fontId="59" fillId="0" borderId="58" xfId="0" applyNumberFormat="1" applyFont="1" applyBorder="1" applyAlignment="1">
      <alignment horizontal="right" vertical="center"/>
    </xf>
    <xf numFmtId="1" fontId="59" fillId="0" borderId="101" xfId="0" applyNumberFormat="1" applyFont="1" applyBorder="1" applyAlignment="1">
      <alignment horizontal="right" vertical="center"/>
    </xf>
    <xf numFmtId="0" fontId="59" fillId="0" borderId="27" xfId="0" applyFont="1" applyBorder="1" applyAlignment="1">
      <alignment horizontal="left" vertical="center"/>
    </xf>
    <xf numFmtId="0" fontId="5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horizontal="right" vertical="center"/>
    </xf>
    <xf numFmtId="1" fontId="59" fillId="0" borderId="27" xfId="0" applyNumberFormat="1" applyFont="1" applyBorder="1" applyAlignment="1">
      <alignment horizontal="center" vertical="center"/>
    </xf>
    <xf numFmtId="2" fontId="59" fillId="0" borderId="28" xfId="0" applyNumberFormat="1" applyFont="1" applyBorder="1" applyAlignment="1">
      <alignment horizontal="right" vertical="center"/>
    </xf>
    <xf numFmtId="1" fontId="59" fillId="0" borderId="28" xfId="0" applyNumberFormat="1" applyFont="1" applyBorder="1" applyAlignment="1">
      <alignment horizontal="right" vertical="center"/>
    </xf>
    <xf numFmtId="1" fontId="59" fillId="0" borderId="77" xfId="0" applyNumberFormat="1" applyFont="1" applyBorder="1" applyAlignment="1">
      <alignment horizontal="right" vertical="center"/>
    </xf>
    <xf numFmtId="0" fontId="63" fillId="0" borderId="16" xfId="0" applyFont="1" applyBorder="1" applyAlignment="1">
      <alignment horizontal="right" vertical="center"/>
    </xf>
    <xf numFmtId="2" fontId="62" fillId="26" borderId="54" xfId="0" applyNumberFormat="1" applyFont="1" applyFill="1" applyBorder="1" applyAlignment="1">
      <alignment horizontal="right" vertical="center"/>
    </xf>
    <xf numFmtId="1" fontId="62" fillId="26" borderId="25" xfId="0" applyNumberFormat="1" applyFont="1" applyFill="1" applyBorder="1" applyAlignment="1">
      <alignment horizontal="right" vertical="center"/>
    </xf>
    <xf numFmtId="2" fontId="62" fillId="26" borderId="24" xfId="0" applyNumberFormat="1" applyFont="1" applyFill="1" applyBorder="1" applyAlignment="1">
      <alignment horizontal="right" vertical="center"/>
    </xf>
    <xf numFmtId="2" fontId="62" fillId="26" borderId="25" xfId="0" applyNumberFormat="1" applyFont="1" applyFill="1" applyBorder="1" applyAlignment="1">
      <alignment horizontal="right" vertical="center"/>
    </xf>
    <xf numFmtId="1" fontId="59" fillId="26" borderId="38" xfId="0" applyNumberFormat="1" applyFont="1" applyFill="1" applyBorder="1" applyAlignment="1">
      <alignment horizontal="right" vertical="center"/>
    </xf>
    <xf numFmtId="1" fontId="59" fillId="20" borderId="94" xfId="0" applyNumberFormat="1" applyFont="1" applyFill="1" applyBorder="1" applyAlignment="1">
      <alignment horizontal="right" vertical="center"/>
    </xf>
    <xf numFmtId="1" fontId="59" fillId="20" borderId="101" xfId="0" applyNumberFormat="1" applyFont="1" applyFill="1" applyBorder="1" applyAlignment="1">
      <alignment horizontal="right" vertical="center"/>
    </xf>
    <xf numFmtId="0" fontId="59" fillId="0" borderId="18" xfId="0" applyFont="1" applyBorder="1" applyAlignment="1">
      <alignment horizontal="left" vertical="center"/>
    </xf>
    <xf numFmtId="0" fontId="59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horizontal="right" vertical="center"/>
    </xf>
    <xf numFmtId="2" fontId="59" fillId="0" borderId="25" xfId="0" applyNumberFormat="1" applyFont="1" applyBorder="1" applyAlignment="1">
      <alignment horizontal="right" vertical="center"/>
    </xf>
    <xf numFmtId="2" fontId="59" fillId="26" borderId="19" xfId="0" applyNumberFormat="1" applyFont="1" applyFill="1" applyBorder="1" applyAlignment="1">
      <alignment horizontal="right" vertical="center"/>
    </xf>
    <xf numFmtId="1" fontId="59" fillId="26" borderId="19" xfId="0" applyNumberFormat="1" applyFont="1" applyFill="1" applyBorder="1" applyAlignment="1">
      <alignment horizontal="right" vertical="center"/>
    </xf>
    <xf numFmtId="2" fontId="59" fillId="26" borderId="18" xfId="0" applyNumberFormat="1" applyFont="1" applyFill="1" applyBorder="1" applyAlignment="1">
      <alignment horizontal="right" vertical="center"/>
    </xf>
    <xf numFmtId="1" fontId="59" fillId="26" borderId="55" xfId="0" applyNumberFormat="1" applyFont="1" applyFill="1" applyBorder="1" applyAlignment="1">
      <alignment horizontal="right" vertical="center"/>
    </xf>
    <xf numFmtId="0" fontId="59" fillId="25" borderId="0" xfId="0" applyFont="1" applyFill="1" applyAlignment="1">
      <alignment vertical="center"/>
    </xf>
    <xf numFmtId="1" fontId="59" fillId="26" borderId="28" xfId="0" applyNumberFormat="1" applyFont="1" applyFill="1" applyBorder="1" applyAlignment="1">
      <alignment horizontal="right" vertical="center"/>
    </xf>
    <xf numFmtId="2" fontId="59" fillId="26" borderId="26" xfId="0" applyNumberFormat="1" applyFont="1" applyFill="1" applyBorder="1" applyAlignment="1">
      <alignment horizontal="right" vertical="center"/>
    </xf>
    <xf numFmtId="2" fontId="59" fillId="26" borderId="28" xfId="0" applyNumberFormat="1" applyFont="1" applyFill="1" applyBorder="1" applyAlignment="1">
      <alignment horizontal="right" vertical="center"/>
    </xf>
    <xf numFmtId="1" fontId="59" fillId="26" borderId="77" xfId="0" applyNumberFormat="1" applyFont="1" applyFill="1" applyBorder="1" applyAlignment="1">
      <alignment horizontal="right" vertical="center"/>
    </xf>
    <xf numFmtId="0" fontId="59" fillId="0" borderId="91" xfId="0" applyFont="1" applyBorder="1" applyAlignment="1">
      <alignment horizontal="left" vertical="center"/>
    </xf>
    <xf numFmtId="0" fontId="29" fillId="0" borderId="98" xfId="0" applyFont="1" applyBorder="1" applyAlignment="1">
      <alignment horizontal="left" vertical="center"/>
    </xf>
    <xf numFmtId="2" fontId="59" fillId="0" borderId="53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2" fontId="59" fillId="0" borderId="24" xfId="0" applyNumberFormat="1" applyFont="1" applyBorder="1" applyAlignment="1">
      <alignment horizontal="right" vertical="center"/>
    </xf>
    <xf numFmtId="1" fontId="59" fillId="0" borderId="55" xfId="0" applyNumberFormat="1" applyFont="1" applyBorder="1" applyAlignment="1">
      <alignment horizontal="right" vertical="center"/>
    </xf>
    <xf numFmtId="1" fontId="59" fillId="0" borderId="25" xfId="0" applyNumberFormat="1" applyFont="1" applyBorder="1" applyAlignment="1">
      <alignment horizontal="right" vertical="center"/>
    </xf>
    <xf numFmtId="1" fontId="59" fillId="0" borderId="76" xfId="0" applyNumberFormat="1" applyFont="1" applyBorder="1" applyAlignment="1">
      <alignment horizontal="right" vertical="center"/>
    </xf>
    <xf numFmtId="2" fontId="59" fillId="26" borderId="54" xfId="0" applyNumberFormat="1" applyFont="1" applyFill="1" applyBorder="1" applyAlignment="1">
      <alignment horizontal="right" vertical="center"/>
    </xf>
    <xf numFmtId="1" fontId="59" fillId="26" borderId="25" xfId="0" applyNumberFormat="1" applyFont="1" applyFill="1" applyBorder="1" applyAlignment="1">
      <alignment horizontal="right" vertical="center"/>
    </xf>
    <xf numFmtId="2" fontId="59" fillId="26" borderId="24" xfId="0" applyNumberFormat="1" applyFont="1" applyFill="1" applyBorder="1" applyAlignment="1">
      <alignment horizontal="right" vertical="center"/>
    </xf>
    <xf numFmtId="2" fontId="59" fillId="26" borderId="25" xfId="0" applyNumberFormat="1" applyFont="1" applyFill="1" applyBorder="1" applyAlignment="1">
      <alignment horizontal="right" vertical="center"/>
    </xf>
    <xf numFmtId="1" fontId="59" fillId="26" borderId="76" xfId="0" applyNumberFormat="1" applyFont="1" applyFill="1" applyBorder="1" applyAlignment="1">
      <alignment horizontal="right" vertical="center"/>
    </xf>
    <xf numFmtId="0" fontId="63" fillId="0" borderId="77" xfId="0" applyFont="1" applyBorder="1" applyAlignment="1">
      <alignment horizontal="right" vertical="center"/>
    </xf>
    <xf numFmtId="2" fontId="62" fillId="0" borderId="24" xfId="0" applyNumberFormat="1" applyFont="1" applyBorder="1" applyAlignment="1">
      <alignment horizontal="right" vertical="center"/>
    </xf>
    <xf numFmtId="2" fontId="62" fillId="26" borderId="57" xfId="0" applyNumberFormat="1" applyFont="1" applyFill="1" applyBorder="1" applyAlignment="1">
      <alignment horizontal="right" vertical="center"/>
    </xf>
    <xf numFmtId="1" fontId="62" fillId="26" borderId="28" xfId="0" applyNumberFormat="1" applyFont="1" applyFill="1" applyBorder="1" applyAlignment="1">
      <alignment horizontal="right" vertical="center"/>
    </xf>
    <xf numFmtId="2" fontId="62" fillId="26" borderId="28" xfId="0" applyNumberFormat="1" applyFont="1" applyFill="1" applyBorder="1" applyAlignment="1">
      <alignment horizontal="right" vertical="center"/>
    </xf>
    <xf numFmtId="2" fontId="62" fillId="0" borderId="27" xfId="0" applyNumberFormat="1" applyFont="1" applyBorder="1" applyAlignment="1">
      <alignment horizontal="center" vertical="center"/>
    </xf>
    <xf numFmtId="1" fontId="59" fillId="20" borderId="28" xfId="0" applyNumberFormat="1" applyFont="1" applyFill="1" applyBorder="1" applyAlignment="1">
      <alignment horizontal="right" vertical="center"/>
    </xf>
    <xf numFmtId="2" fontId="59" fillId="20" borderId="28" xfId="0" applyNumberFormat="1" applyFont="1" applyFill="1" applyBorder="1" applyAlignment="1">
      <alignment horizontal="right" vertical="center"/>
    </xf>
    <xf numFmtId="1" fontId="59" fillId="20" borderId="77" xfId="0" applyNumberFormat="1" applyFont="1" applyFill="1" applyBorder="1" applyAlignment="1">
      <alignment horizontal="right" vertical="center"/>
    </xf>
    <xf numFmtId="2" fontId="62" fillId="0" borderId="92" xfId="0" applyNumberFormat="1" applyFont="1" applyBorder="1" applyAlignment="1">
      <alignment horizontal="center" vertical="center"/>
    </xf>
    <xf numFmtId="1" fontId="62" fillId="0" borderId="92" xfId="0" applyNumberFormat="1" applyFont="1" applyBorder="1" applyAlignment="1">
      <alignment horizontal="center" vertical="center"/>
    </xf>
    <xf numFmtId="2" fontId="59" fillId="26" borderId="94" xfId="0" applyNumberFormat="1" applyFont="1" applyFill="1" applyBorder="1" applyAlignment="1">
      <alignment horizontal="right" vertical="center"/>
    </xf>
    <xf numFmtId="1" fontId="59" fillId="26" borderId="101" xfId="0" applyNumberFormat="1" applyFont="1" applyFill="1" applyBorder="1" applyAlignment="1">
      <alignment horizontal="right" vertical="center"/>
    </xf>
    <xf numFmtId="0" fontId="59" fillId="20" borderId="21" xfId="0" applyFont="1" applyFill="1" applyBorder="1" applyAlignment="1">
      <alignment vertical="center"/>
    </xf>
    <xf numFmtId="0" fontId="59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horizontal="right" vertical="center"/>
    </xf>
    <xf numFmtId="2" fontId="59" fillId="20" borderId="27" xfId="0" applyNumberFormat="1" applyFont="1" applyFill="1" applyBorder="1" applyAlignment="1">
      <alignment horizontal="center" vertical="center"/>
    </xf>
    <xf numFmtId="2" fontId="59" fillId="20" borderId="21" xfId="0" applyNumberFormat="1" applyFont="1" applyFill="1" applyBorder="1" applyAlignment="1">
      <alignment horizontal="center" vertical="center"/>
    </xf>
    <xf numFmtId="1" fontId="59" fillId="20" borderId="21" xfId="0" applyNumberFormat="1" applyFont="1" applyFill="1" applyBorder="1" applyAlignment="1">
      <alignment horizontal="center" vertical="center"/>
    </xf>
    <xf numFmtId="0" fontId="59" fillId="20" borderId="95" xfId="0" applyFont="1" applyFill="1" applyBorder="1" applyAlignment="1">
      <alignment horizontal="center" vertical="center"/>
    </xf>
    <xf numFmtId="2" fontId="59" fillId="20" borderId="59" xfId="0" applyNumberFormat="1" applyFont="1" applyFill="1" applyBorder="1" applyAlignment="1">
      <alignment horizontal="right" vertical="center"/>
    </xf>
    <xf numFmtId="1" fontId="59" fillId="20" borderId="60" xfId="0" applyNumberFormat="1" applyFont="1" applyFill="1" applyBorder="1" applyAlignment="1">
      <alignment horizontal="right" vertical="center"/>
    </xf>
    <xf numFmtId="2" fontId="59" fillId="0" borderId="13" xfId="0" applyNumberFormat="1" applyFont="1" applyBorder="1" applyAlignment="1">
      <alignment horizontal="right" vertical="center"/>
    </xf>
    <xf numFmtId="2" fontId="59" fillId="20" borderId="60" xfId="0" applyNumberFormat="1" applyFont="1" applyFill="1" applyBorder="1" applyAlignment="1">
      <alignment horizontal="right" vertical="center"/>
    </xf>
    <xf numFmtId="1" fontId="59" fillId="20" borderId="61" xfId="0" applyNumberFormat="1" applyFont="1" applyFill="1" applyBorder="1" applyAlignment="1">
      <alignment horizontal="right" vertical="center"/>
    </xf>
    <xf numFmtId="0" fontId="59" fillId="20" borderId="33" xfId="0" applyFont="1" applyFill="1" applyBorder="1" applyAlignment="1">
      <alignment vertical="center"/>
    </xf>
    <xf numFmtId="0" fontId="59" fillId="20" borderId="33" xfId="0" applyFont="1" applyFill="1" applyBorder="1" applyAlignment="1">
      <alignment horizontal="left" vertical="center"/>
    </xf>
    <xf numFmtId="0" fontId="59" fillId="20" borderId="35" xfId="0" applyFont="1" applyFill="1" applyBorder="1" applyAlignment="1">
      <alignment horizontal="left" vertical="center"/>
    </xf>
    <xf numFmtId="0" fontId="29" fillId="20" borderId="35" xfId="0" applyFont="1" applyFill="1" applyBorder="1" applyAlignment="1">
      <alignment horizontal="right" vertical="center"/>
    </xf>
    <xf numFmtId="2" fontId="59" fillId="20" borderId="40" xfId="0" applyNumberFormat="1" applyFont="1" applyFill="1" applyBorder="1" applyAlignment="1">
      <alignment horizontal="right" vertical="center"/>
    </xf>
    <xf numFmtId="1" fontId="59" fillId="20" borderId="33" xfId="0" applyNumberFormat="1" applyFont="1" applyFill="1" applyBorder="1" applyAlignment="1">
      <alignment horizontal="center" vertical="center"/>
    </xf>
    <xf numFmtId="1" fontId="59" fillId="20" borderId="73" xfId="0" applyNumberFormat="1" applyFont="1" applyFill="1" applyBorder="1" applyAlignment="1">
      <alignment horizontal="center" vertical="center"/>
    </xf>
    <xf numFmtId="4" fontId="59" fillId="0" borderId="73" xfId="0" applyNumberFormat="1" applyFont="1" applyBorder="1" applyAlignment="1">
      <alignment horizontal="right" vertical="center"/>
    </xf>
    <xf numFmtId="2" fontId="59" fillId="20" borderId="73" xfId="0" applyNumberFormat="1" applyFont="1" applyFill="1" applyBorder="1" applyAlignment="1">
      <alignment horizontal="right" vertical="center"/>
    </xf>
    <xf numFmtId="1" fontId="59" fillId="20" borderId="66" xfId="0" applyNumberFormat="1" applyFont="1" applyFill="1" applyBorder="1" applyAlignment="1">
      <alignment horizontal="right" vertical="center"/>
    </xf>
    <xf numFmtId="2" fontId="59" fillId="28" borderId="40" xfId="0" applyNumberFormat="1" applyFont="1" applyFill="1" applyBorder="1" applyAlignment="1">
      <alignment horizontal="right" vertical="center"/>
    </xf>
    <xf numFmtId="1" fontId="59" fillId="28" borderId="34" xfId="0" applyNumberFormat="1" applyFont="1" applyFill="1" applyBorder="1" applyAlignment="1">
      <alignment horizontal="right" vertical="center"/>
    </xf>
    <xf numFmtId="2" fontId="59" fillId="28" borderId="73" xfId="0" applyNumberFormat="1" applyFont="1" applyFill="1" applyBorder="1" applyAlignment="1">
      <alignment horizontal="right" vertical="center"/>
    </xf>
    <xf numFmtId="2" fontId="59" fillId="28" borderId="34" xfId="0" applyNumberFormat="1" applyFont="1" applyFill="1" applyBorder="1" applyAlignment="1">
      <alignment horizontal="right" vertical="center"/>
    </xf>
    <xf numFmtId="1" fontId="59" fillId="28" borderId="41" xfId="0" applyNumberFormat="1" applyFont="1" applyFill="1" applyBorder="1" applyAlignment="1">
      <alignment horizontal="right" vertical="center"/>
    </xf>
    <xf numFmtId="2" fontId="59" fillId="20" borderId="35" xfId="0" applyNumberFormat="1" applyFont="1" applyFill="1" applyBorder="1" applyAlignment="1">
      <alignment horizontal="right" vertical="center"/>
    </xf>
    <xf numFmtId="2" fontId="59" fillId="20" borderId="34" xfId="0" applyNumberFormat="1" applyFont="1" applyFill="1" applyBorder="1" applyAlignment="1">
      <alignment horizontal="right" vertical="center"/>
    </xf>
    <xf numFmtId="0" fontId="59" fillId="20" borderId="27" xfId="0" applyFont="1" applyFill="1" applyBorder="1" applyAlignment="1">
      <alignment vertical="center"/>
    </xf>
    <xf numFmtId="1" fontId="59" fillId="20" borderId="27" xfId="0" applyNumberFormat="1" applyFont="1" applyFill="1" applyBorder="1" applyAlignment="1">
      <alignment horizontal="center" vertical="center"/>
    </xf>
    <xf numFmtId="0" fontId="59" fillId="20" borderId="96" xfId="0" applyFont="1" applyFill="1" applyBorder="1" applyAlignment="1">
      <alignment horizontal="center" vertical="center"/>
    </xf>
    <xf numFmtId="0" fontId="62" fillId="23" borderId="0" xfId="0" applyFont="1" applyFill="1" applyAlignment="1">
      <alignment vertical="center"/>
    </xf>
    <xf numFmtId="0" fontId="59" fillId="0" borderId="18" xfId="0" applyFont="1" applyBorder="1" applyAlignment="1">
      <alignment horizontal="center" vertical="center"/>
    </xf>
    <xf numFmtId="1" fontId="59" fillId="0" borderId="18" xfId="0" applyNumberFormat="1" applyFont="1" applyBorder="1" applyAlignment="1">
      <alignment horizontal="right" vertical="center"/>
    </xf>
    <xf numFmtId="4" fontId="59" fillId="0" borderId="53" xfId="0" applyNumberFormat="1" applyFont="1" applyBorder="1" applyAlignment="1">
      <alignment horizontal="right" vertical="center"/>
    </xf>
    <xf numFmtId="2" fontId="59" fillId="0" borderId="37" xfId="0" applyNumberFormat="1" applyFont="1" applyBorder="1" applyAlignment="1">
      <alignment horizontal="right" vertical="center"/>
    </xf>
    <xf numFmtId="2" fontId="59" fillId="0" borderId="91" xfId="0" applyNumberFormat="1" applyFont="1" applyBorder="1" applyAlignment="1">
      <alignment horizontal="center" vertical="center"/>
    </xf>
    <xf numFmtId="1" fontId="59" fillId="0" borderId="91" xfId="0" applyNumberFormat="1" applyFont="1" applyBorder="1" applyAlignment="1">
      <alignment horizontal="center" vertical="center"/>
    </xf>
    <xf numFmtId="0" fontId="59" fillId="0" borderId="91" xfId="0" applyFont="1" applyBorder="1" applyAlignment="1">
      <alignment horizontal="center" vertical="center"/>
    </xf>
    <xf numFmtId="2" fontId="59" fillId="0" borderId="97" xfId="0" applyNumberFormat="1" applyFont="1" applyBorder="1" applyAlignment="1">
      <alignment horizontal="right" vertical="center"/>
    </xf>
    <xf numFmtId="2" fontId="59" fillId="0" borderId="93" xfId="0" applyNumberFormat="1" applyFont="1" applyBorder="1" applyAlignment="1">
      <alignment horizontal="right" vertical="center"/>
    </xf>
    <xf numFmtId="1" fontId="59" fillId="0" borderId="91" xfId="0" applyNumberFormat="1" applyFont="1" applyBorder="1" applyAlignment="1">
      <alignment horizontal="right" vertical="center"/>
    </xf>
    <xf numFmtId="1" fontId="59" fillId="26" borderId="106" xfId="0" applyNumberFormat="1" applyFont="1" applyFill="1" applyBorder="1" applyAlignment="1">
      <alignment horizontal="right" vertical="center"/>
    </xf>
    <xf numFmtId="2" fontId="59" fillId="26" borderId="93" xfId="0" applyNumberFormat="1" applyFont="1" applyFill="1" applyBorder="1" applyAlignment="1">
      <alignment horizontal="right" vertical="center"/>
    </xf>
    <xf numFmtId="2" fontId="59" fillId="26" borderId="106" xfId="0" applyNumberFormat="1" applyFont="1" applyFill="1" applyBorder="1" applyAlignment="1">
      <alignment horizontal="right" vertical="center"/>
    </xf>
    <xf numFmtId="2" fontId="59" fillId="0" borderId="106" xfId="0" applyNumberFormat="1" applyFont="1" applyBorder="1" applyAlignment="1">
      <alignment horizontal="right" vertical="center"/>
    </xf>
    <xf numFmtId="4" fontId="59" fillId="0" borderId="91" xfId="0" applyNumberFormat="1" applyFont="1" applyBorder="1" applyAlignment="1">
      <alignment horizontal="right" vertical="center"/>
    </xf>
    <xf numFmtId="4" fontId="59" fillId="20" borderId="91" xfId="0" applyNumberFormat="1" applyFont="1" applyFill="1" applyBorder="1" applyAlignment="1">
      <alignment horizontal="right" vertical="center"/>
    </xf>
    <xf numFmtId="1" fontId="59" fillId="20" borderId="95" xfId="0" applyNumberFormat="1" applyFont="1" applyFill="1" applyBorder="1" applyAlignment="1">
      <alignment vertical="center"/>
    </xf>
    <xf numFmtId="0" fontId="59" fillId="0" borderId="92" xfId="0" applyFont="1" applyBorder="1" applyAlignment="1">
      <alignment horizontal="center" vertical="center"/>
    </xf>
    <xf numFmtId="1" fontId="59" fillId="0" borderId="92" xfId="0" applyNumberFormat="1" applyFont="1" applyBorder="1" applyAlignment="1">
      <alignment horizontal="right" vertical="center"/>
    </xf>
    <xf numFmtId="0" fontId="59" fillId="22" borderId="0" xfId="0" applyFont="1" applyFill="1" applyAlignment="1">
      <alignment vertical="center"/>
    </xf>
    <xf numFmtId="0" fontId="59" fillId="0" borderId="74" xfId="0" applyFont="1" applyBorder="1" applyAlignment="1">
      <alignment vertical="center"/>
    </xf>
    <xf numFmtId="2" fontId="59" fillId="0" borderId="74" xfId="0" applyNumberFormat="1" applyFont="1" applyBorder="1" applyAlignment="1">
      <alignment horizontal="right" vertical="center"/>
    </xf>
    <xf numFmtId="2" fontId="59" fillId="20" borderId="74" xfId="0" applyNumberFormat="1" applyFont="1" applyFill="1" applyBorder="1" applyAlignment="1">
      <alignment horizontal="right" vertical="center"/>
    </xf>
    <xf numFmtId="1" fontId="59" fillId="0" borderId="46" xfId="0" applyNumberFormat="1" applyFont="1" applyBorder="1" applyAlignment="1">
      <alignment horizontal="center" vertical="center"/>
    </xf>
    <xf numFmtId="1" fontId="59" fillId="26" borderId="46" xfId="0" applyNumberFormat="1" applyFont="1" applyFill="1" applyBorder="1" applyAlignment="1">
      <alignment horizontal="right" vertical="center"/>
    </xf>
    <xf numFmtId="2" fontId="59" fillId="0" borderId="45" xfId="0" applyNumberFormat="1" applyFont="1" applyBorder="1" applyAlignment="1">
      <alignment horizontal="right" vertical="center"/>
    </xf>
    <xf numFmtId="4" fontId="59" fillId="0" borderId="44" xfId="0" applyNumberFormat="1" applyFont="1" applyBorder="1" applyAlignment="1">
      <alignment horizontal="right" vertical="center"/>
    </xf>
    <xf numFmtId="49" fontId="59" fillId="0" borderId="40" xfId="0" applyNumberFormat="1" applyFont="1" applyBorder="1" applyAlignment="1">
      <alignment horizontal="center" vertical="center"/>
    </xf>
    <xf numFmtId="1" fontId="59" fillId="0" borderId="46" xfId="0" applyNumberFormat="1" applyFont="1" applyBorder="1" applyAlignment="1">
      <alignment horizontal="right" vertical="center"/>
    </xf>
    <xf numFmtId="2" fontId="59" fillId="26" borderId="40" xfId="0" applyNumberFormat="1" applyFont="1" applyFill="1" applyBorder="1" applyAlignment="1">
      <alignment horizontal="right" vertical="center"/>
    </xf>
    <xf numFmtId="1" fontId="59" fillId="26" borderId="73" xfId="0" applyNumberFormat="1" applyFont="1" applyFill="1" applyBorder="1" applyAlignment="1">
      <alignment horizontal="center" vertical="center"/>
    </xf>
    <xf numFmtId="2" fontId="59" fillId="26" borderId="33" xfId="0" applyNumberFormat="1" applyFont="1" applyFill="1" applyBorder="1" applyAlignment="1">
      <alignment horizontal="right" vertical="center"/>
    </xf>
    <xf numFmtId="2" fontId="59" fillId="26" borderId="35" xfId="0" applyNumberFormat="1" applyFont="1" applyFill="1" applyBorder="1" applyAlignment="1">
      <alignment horizontal="right" vertical="center"/>
    </xf>
    <xf numFmtId="1" fontId="59" fillId="26" borderId="66" xfId="0" applyNumberFormat="1" applyFont="1" applyFill="1" applyBorder="1" applyAlignment="1">
      <alignment horizontal="right" vertical="center"/>
    </xf>
    <xf numFmtId="1" fontId="59" fillId="26" borderId="73" xfId="0" applyNumberFormat="1" applyFont="1" applyFill="1" applyBorder="1" applyAlignment="1">
      <alignment horizontal="right" vertical="center"/>
    </xf>
    <xf numFmtId="1" fontId="59" fillId="26" borderId="31" xfId="0" applyNumberFormat="1" applyFont="1" applyFill="1" applyBorder="1" applyAlignment="1">
      <alignment horizontal="right" vertical="center"/>
    </xf>
    <xf numFmtId="1" fontId="59" fillId="26" borderId="29" xfId="0" applyNumberFormat="1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1" fontId="59" fillId="20" borderId="45" xfId="0" applyNumberFormat="1" applyFont="1" applyFill="1" applyBorder="1" applyAlignment="1">
      <alignment horizontal="center" vertical="center"/>
    </xf>
    <xf numFmtId="1" fontId="59" fillId="20" borderId="46" xfId="0" applyNumberFormat="1" applyFont="1" applyFill="1" applyBorder="1" applyAlignment="1">
      <alignment horizontal="right" vertical="center"/>
    </xf>
    <xf numFmtId="1" fontId="59" fillId="0" borderId="12" xfId="0" applyNumberFormat="1" applyFont="1" applyBorder="1" applyAlignment="1">
      <alignment horizontal="right" vertical="center"/>
    </xf>
    <xf numFmtId="2" fontId="59" fillId="20" borderId="11" xfId="0" applyNumberFormat="1" applyFont="1" applyFill="1" applyBorder="1" applyAlignment="1">
      <alignment horizontal="right" vertical="center"/>
    </xf>
    <xf numFmtId="4" fontId="59" fillId="20" borderId="44" xfId="0" applyNumberFormat="1" applyFont="1" applyFill="1" applyBorder="1" applyAlignment="1">
      <alignment horizontal="right" vertical="center"/>
    </xf>
    <xf numFmtId="1" fontId="59" fillId="20" borderId="46" xfId="0" applyNumberFormat="1" applyFont="1" applyFill="1" applyBorder="1" applyAlignment="1">
      <alignment vertical="center"/>
    </xf>
    <xf numFmtId="0" fontId="59" fillId="0" borderId="17" xfId="0" applyFont="1" applyBorder="1" applyAlignment="1">
      <alignment horizontal="right" vertical="center"/>
    </xf>
    <xf numFmtId="2" fontId="59" fillId="0" borderId="47" xfId="0" applyNumberFormat="1" applyFont="1" applyBorder="1" applyAlignment="1">
      <alignment horizontal="right" vertical="center"/>
    </xf>
    <xf numFmtId="1" fontId="59" fillId="0" borderId="48" xfId="0" applyNumberFormat="1" applyFont="1" applyBorder="1" applyAlignment="1">
      <alignment horizontal="right" vertical="center"/>
    </xf>
    <xf numFmtId="1" fontId="59" fillId="0" borderId="67" xfId="0" applyNumberFormat="1" applyFont="1" applyBorder="1" applyAlignment="1">
      <alignment horizontal="right" vertical="center"/>
    </xf>
    <xf numFmtId="2" fontId="62" fillId="0" borderId="50" xfId="0" applyNumberFormat="1" applyFont="1" applyBorder="1" applyAlignment="1">
      <alignment horizontal="right" vertical="center"/>
    </xf>
    <xf numFmtId="4" fontId="62" fillId="0" borderId="48" xfId="0" applyNumberFormat="1" applyFont="1" applyBorder="1" applyAlignment="1">
      <alignment horizontal="right" vertical="center"/>
    </xf>
    <xf numFmtId="0" fontId="59" fillId="0" borderId="19" xfId="0" applyFont="1" applyBorder="1" applyAlignment="1">
      <alignment horizontal="center" vertical="center"/>
    </xf>
    <xf numFmtId="2" fontId="59" fillId="0" borderId="75" xfId="0" applyNumberFormat="1" applyFont="1" applyBorder="1" applyAlignment="1">
      <alignment horizontal="right" vertical="center"/>
    </xf>
    <xf numFmtId="1" fontId="59" fillId="0" borderId="24" xfId="0" applyNumberFormat="1" applyFont="1" applyBorder="1" applyAlignment="1">
      <alignment horizontal="right" vertical="center"/>
    </xf>
    <xf numFmtId="2" fontId="62" fillId="0" borderId="25" xfId="0" applyNumberFormat="1" applyFont="1" applyBorder="1" applyAlignment="1">
      <alignment horizontal="right" vertical="center"/>
    </xf>
    <xf numFmtId="4" fontId="62" fillId="0" borderId="18" xfId="0" applyNumberFormat="1" applyFont="1" applyBorder="1" applyAlignment="1">
      <alignment horizontal="right" vertical="center"/>
    </xf>
    <xf numFmtId="1" fontId="59" fillId="0" borderId="26" xfId="0" applyNumberFormat="1" applyFont="1" applyBorder="1" applyAlignment="1">
      <alignment horizontal="right" vertical="center"/>
    </xf>
    <xf numFmtId="2" fontId="62" fillId="0" borderId="94" xfId="0" applyNumberFormat="1" applyFont="1" applyBorder="1" applyAlignment="1">
      <alignment horizontal="right" vertical="center"/>
    </xf>
    <xf numFmtId="4" fontId="62" fillId="0" borderId="92" xfId="0" applyNumberFormat="1" applyFont="1" applyBorder="1" applyAlignment="1">
      <alignment horizontal="right" vertical="center"/>
    </xf>
    <xf numFmtId="0" fontId="59" fillId="0" borderId="24" xfId="0" applyFont="1" applyBorder="1" applyAlignment="1">
      <alignment vertical="center"/>
    </xf>
    <xf numFmtId="0" fontId="59" fillId="0" borderId="30" xfId="0" applyFont="1" applyBorder="1" applyAlignment="1">
      <alignment vertical="center"/>
    </xf>
    <xf numFmtId="0" fontId="59" fillId="0" borderId="22" xfId="0" applyFont="1" applyBorder="1" applyAlignment="1">
      <alignment horizontal="right" vertical="center"/>
    </xf>
    <xf numFmtId="1" fontId="59" fillId="0" borderId="30" xfId="0" applyNumberFormat="1" applyFont="1" applyBorder="1" applyAlignment="1">
      <alignment horizontal="center" vertical="center"/>
    </xf>
    <xf numFmtId="2" fontId="59" fillId="0" borderId="69" xfId="0" applyNumberFormat="1" applyFont="1" applyBorder="1" applyAlignment="1">
      <alignment horizontal="right" vertical="center"/>
    </xf>
    <xf numFmtId="2" fontId="59" fillId="0" borderId="71" xfId="0" applyNumberFormat="1" applyFont="1" applyBorder="1" applyAlignment="1">
      <alignment horizontal="right" vertical="center"/>
    </xf>
    <xf numFmtId="1" fontId="59" fillId="0" borderId="71" xfId="0" applyNumberFormat="1" applyFont="1" applyBorder="1" applyAlignment="1">
      <alignment horizontal="right" vertical="center"/>
    </xf>
    <xf numFmtId="1" fontId="59" fillId="0" borderId="30" xfId="0" applyNumberFormat="1" applyFont="1" applyBorder="1" applyAlignment="1">
      <alignment horizontal="right" vertical="center"/>
    </xf>
    <xf numFmtId="2" fontId="59" fillId="0" borderId="30" xfId="0" applyNumberFormat="1" applyFont="1" applyBorder="1" applyAlignment="1">
      <alignment horizontal="right" vertical="center"/>
    </xf>
    <xf numFmtId="1" fontId="59" fillId="0" borderId="72" xfId="0" applyNumberFormat="1" applyFont="1" applyBorder="1" applyAlignment="1">
      <alignment horizontal="right" vertical="center"/>
    </xf>
    <xf numFmtId="2" fontId="62" fillId="0" borderId="70" xfId="0" applyNumberFormat="1" applyFont="1" applyBorder="1" applyAlignment="1">
      <alignment horizontal="right" vertical="center"/>
    </xf>
    <xf numFmtId="4" fontId="62" fillId="0" borderId="71" xfId="0" applyNumberFormat="1" applyFont="1" applyBorder="1" applyAlignment="1">
      <alignment horizontal="right" vertical="center"/>
    </xf>
    <xf numFmtId="0" fontId="59" fillId="20" borderId="71" xfId="0" applyFont="1" applyFill="1" applyBorder="1" applyAlignment="1">
      <alignment vertical="center"/>
    </xf>
    <xf numFmtId="0" fontId="59" fillId="20" borderId="71" xfId="0" applyFont="1" applyFill="1" applyBorder="1" applyAlignment="1">
      <alignment horizontal="left" vertical="center"/>
    </xf>
    <xf numFmtId="0" fontId="59" fillId="20" borderId="20" xfId="0" applyFont="1" applyFill="1" applyBorder="1" applyAlignment="1">
      <alignment horizontal="left" vertical="center"/>
    </xf>
    <xf numFmtId="0" fontId="29" fillId="20" borderId="20" xfId="0" applyFont="1" applyFill="1" applyBorder="1" applyAlignment="1">
      <alignment horizontal="right" vertical="center"/>
    </xf>
    <xf numFmtId="2" fontId="59" fillId="26" borderId="20" xfId="0" applyNumberFormat="1" applyFont="1" applyFill="1" applyBorder="1" applyAlignment="1">
      <alignment horizontal="right" vertical="center"/>
    </xf>
    <xf numFmtId="1" fontId="59" fillId="26" borderId="30" xfId="0" applyNumberFormat="1" applyFont="1" applyFill="1" applyBorder="1" applyAlignment="1">
      <alignment horizontal="right" vertical="center"/>
    </xf>
    <xf numFmtId="2" fontId="59" fillId="26" borderId="30" xfId="0" applyNumberFormat="1" applyFont="1" applyFill="1" applyBorder="1" applyAlignment="1">
      <alignment horizontal="right" vertical="center"/>
    </xf>
    <xf numFmtId="1" fontId="59" fillId="26" borderId="42" xfId="0" applyNumberFormat="1" applyFont="1" applyFill="1" applyBorder="1" applyAlignment="1">
      <alignment horizontal="right" vertical="center"/>
    </xf>
    <xf numFmtId="2" fontId="59" fillId="20" borderId="20" xfId="0" applyNumberFormat="1" applyFont="1" applyFill="1" applyBorder="1" applyAlignment="1">
      <alignment horizontal="right" vertical="center"/>
    </xf>
    <xf numFmtId="4" fontId="59" fillId="0" borderId="71" xfId="0" applyNumberFormat="1" applyFont="1" applyBorder="1" applyAlignment="1">
      <alignment horizontal="right" vertical="center"/>
    </xf>
    <xf numFmtId="4" fontId="59" fillId="20" borderId="71" xfId="0" applyNumberFormat="1" applyFont="1" applyFill="1" applyBorder="1" applyAlignment="1">
      <alignment horizontal="right" vertical="center"/>
    </xf>
    <xf numFmtId="0" fontId="59" fillId="0" borderId="73" xfId="0" applyFont="1" applyBorder="1" applyAlignment="1">
      <alignment vertical="center" wrapText="1"/>
    </xf>
    <xf numFmtId="2" fontId="29" fillId="0" borderId="35" xfId="0" applyNumberFormat="1" applyFont="1" applyBorder="1" applyAlignment="1">
      <alignment horizontal="right" vertical="center"/>
    </xf>
    <xf numFmtId="0" fontId="30" fillId="0" borderId="41" xfId="0" applyFont="1" applyBorder="1" applyAlignment="1">
      <alignment horizontal="right" vertical="center"/>
    </xf>
    <xf numFmtId="1" fontId="59" fillId="0" borderId="73" xfId="0" applyNumberFormat="1" applyFont="1" applyBorder="1" applyAlignment="1">
      <alignment horizontal="center" vertical="center"/>
    </xf>
    <xf numFmtId="1" fontId="59" fillId="0" borderId="34" xfId="0" applyNumberFormat="1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2" fontId="59" fillId="26" borderId="32" xfId="0" applyNumberFormat="1" applyFont="1" applyFill="1" applyBorder="1" applyAlignment="1">
      <alignment horizontal="right" vertical="center"/>
    </xf>
    <xf numFmtId="1" fontId="59" fillId="26" borderId="33" xfId="0" applyNumberFormat="1" applyFont="1" applyFill="1" applyBorder="1" applyAlignment="1">
      <alignment horizontal="right" vertical="center"/>
    </xf>
    <xf numFmtId="2" fontId="59" fillId="26" borderId="34" xfId="0" applyNumberFormat="1" applyFont="1" applyFill="1" applyBorder="1" applyAlignment="1">
      <alignment horizontal="right" vertical="center"/>
    </xf>
    <xf numFmtId="4" fontId="59" fillId="26" borderId="73" xfId="0" applyNumberFormat="1" applyFont="1" applyFill="1" applyBorder="1" applyAlignment="1">
      <alignment horizontal="right" vertical="center"/>
    </xf>
    <xf numFmtId="4" fontId="59" fillId="26" borderId="33" xfId="0" applyNumberFormat="1" applyFont="1" applyFill="1" applyBorder="1" applyAlignment="1">
      <alignment horizontal="right" vertical="center"/>
    </xf>
    <xf numFmtId="1" fontId="59" fillId="26" borderId="66" xfId="0" applyNumberFormat="1" applyFont="1" applyFill="1" applyBorder="1" applyAlignment="1">
      <alignment vertical="center"/>
    </xf>
    <xf numFmtId="0" fontId="59" fillId="23" borderId="0" xfId="0" applyFont="1" applyFill="1" applyAlignment="1">
      <alignment vertical="center"/>
    </xf>
    <xf numFmtId="0" fontId="59" fillId="0" borderId="67" xfId="0" applyFont="1" applyBorder="1" applyAlignment="1">
      <alignment horizontal="left" vertical="center" wrapText="1"/>
    </xf>
    <xf numFmtId="2" fontId="29" fillId="0" borderId="17" xfId="0" applyNumberFormat="1" applyFont="1" applyBorder="1" applyAlignment="1">
      <alignment horizontal="right" vertical="center"/>
    </xf>
    <xf numFmtId="0" fontId="29" fillId="0" borderId="68" xfId="0" applyFont="1" applyBorder="1" applyAlignment="1">
      <alignment horizontal="right" vertical="center"/>
    </xf>
    <xf numFmtId="0" fontId="59" fillId="0" borderId="50" xfId="0" applyFont="1" applyBorder="1" applyAlignment="1">
      <alignment horizontal="center" vertical="center"/>
    </xf>
    <xf numFmtId="1" fontId="59" fillId="26" borderId="48" xfId="0" applyNumberFormat="1" applyFont="1" applyFill="1" applyBorder="1" applyAlignment="1">
      <alignment horizontal="right" vertical="center"/>
    </xf>
    <xf numFmtId="1" fontId="59" fillId="26" borderId="51" xfId="0" applyNumberFormat="1" applyFont="1" applyFill="1" applyBorder="1" applyAlignment="1">
      <alignment horizontal="right" vertical="center"/>
    </xf>
    <xf numFmtId="4" fontId="59" fillId="26" borderId="48" xfId="0" applyNumberFormat="1" applyFont="1" applyFill="1" applyBorder="1" applyAlignment="1">
      <alignment horizontal="right" vertical="center"/>
    </xf>
    <xf numFmtId="2" fontId="59" fillId="26" borderId="47" xfId="0" applyNumberFormat="1" applyFont="1" applyFill="1" applyBorder="1" applyAlignment="1">
      <alignment horizontal="right" vertical="center"/>
    </xf>
    <xf numFmtId="1" fontId="59" fillId="26" borderId="67" xfId="0" applyNumberFormat="1" applyFont="1" applyFill="1" applyBorder="1" applyAlignment="1">
      <alignment horizontal="center" vertical="center"/>
    </xf>
    <xf numFmtId="4" fontId="59" fillId="26" borderId="67" xfId="0" applyNumberFormat="1" applyFont="1" applyFill="1" applyBorder="1" applyAlignment="1">
      <alignment horizontal="right" vertical="center"/>
    </xf>
    <xf numFmtId="0" fontId="59" fillId="0" borderId="74" xfId="0" applyFont="1" applyBorder="1" applyAlignment="1">
      <alignment horizontal="left" vertical="center" wrapText="1"/>
    </xf>
    <xf numFmtId="2" fontId="29" fillId="0" borderId="11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59" fillId="0" borderId="45" xfId="0" applyFont="1" applyBorder="1" applyAlignment="1">
      <alignment horizontal="center" vertical="center"/>
    </xf>
    <xf numFmtId="2" fontId="59" fillId="0" borderId="44" xfId="0" applyNumberFormat="1" applyFont="1" applyBorder="1" applyAlignment="1">
      <alignment horizontal="right" vertical="center"/>
    </xf>
    <xf numFmtId="1" fontId="59" fillId="0" borderId="44" xfId="0" applyNumberFormat="1" applyFont="1" applyBorder="1" applyAlignment="1">
      <alignment horizontal="right" vertical="center"/>
    </xf>
    <xf numFmtId="0" fontId="59" fillId="0" borderId="48" xfId="0" applyFont="1" applyBorder="1" applyAlignment="1">
      <alignment horizontal="left" vertical="center"/>
    </xf>
    <xf numFmtId="0" fontId="59" fillId="0" borderId="17" xfId="0" applyFont="1" applyBorder="1" applyAlignment="1">
      <alignment horizontal="left" vertical="center"/>
    </xf>
    <xf numFmtId="0" fontId="64" fillId="0" borderId="11" xfId="0" applyFont="1" applyBorder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right" vertical="center"/>
    </xf>
    <xf numFmtId="2" fontId="64" fillId="0" borderId="37" xfId="0" applyNumberFormat="1" applyFont="1" applyBorder="1" applyAlignment="1">
      <alignment horizontal="right" vertical="center"/>
    </xf>
    <xf numFmtId="2" fontId="64" fillId="0" borderId="0" xfId="0" applyNumberFormat="1" applyFont="1" applyAlignment="1">
      <alignment horizontal="center" vertical="center"/>
    </xf>
    <xf numFmtId="1" fontId="64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4" fillId="0" borderId="38" xfId="0" applyFont="1" applyBorder="1" applyAlignment="1">
      <alignment vertical="center"/>
    </xf>
    <xf numFmtId="2" fontId="64" fillId="0" borderId="43" xfId="0" applyNumberFormat="1" applyFont="1" applyBorder="1" applyAlignment="1">
      <alignment horizontal="right" vertical="center"/>
    </xf>
    <xf numFmtId="2" fontId="64" fillId="0" borderId="74" xfId="0" applyNumberFormat="1" applyFont="1" applyBorder="1" applyAlignment="1">
      <alignment horizontal="center" vertical="center"/>
    </xf>
    <xf numFmtId="2" fontId="64" fillId="0" borderId="44" xfId="0" applyNumberFormat="1" applyFont="1" applyBorder="1" applyAlignment="1">
      <alignment horizontal="center" vertical="center"/>
    </xf>
    <xf numFmtId="2" fontId="64" fillId="0" borderId="45" xfId="0" applyNumberFormat="1" applyFont="1" applyBorder="1" applyAlignment="1">
      <alignment horizontal="center" vertical="center"/>
    </xf>
    <xf numFmtId="1" fontId="66" fillId="0" borderId="74" xfId="0" applyNumberFormat="1" applyFont="1" applyBorder="1" applyAlignment="1">
      <alignment horizontal="center" vertical="center"/>
    </xf>
    <xf numFmtId="2" fontId="64" fillId="0" borderId="74" xfId="0" applyNumberFormat="1" applyFont="1" applyBorder="1" applyAlignment="1">
      <alignment horizontal="right" vertical="center"/>
    </xf>
    <xf numFmtId="2" fontId="64" fillId="0" borderId="74" xfId="0" applyNumberFormat="1" applyFont="1" applyBorder="1" applyAlignment="1">
      <alignment vertical="center"/>
    </xf>
    <xf numFmtId="0" fontId="64" fillId="0" borderId="74" xfId="0" applyFont="1" applyBorder="1" applyAlignment="1">
      <alignment vertical="center"/>
    </xf>
    <xf numFmtId="0" fontId="64" fillId="0" borderId="46" xfId="0" applyFont="1" applyBorder="1" applyAlignment="1">
      <alignment vertical="center"/>
    </xf>
    <xf numFmtId="2" fontId="64" fillId="0" borderId="45" xfId="0" applyNumberFormat="1" applyFont="1" applyBorder="1" applyAlignment="1">
      <alignment horizontal="right" vertical="center"/>
    </xf>
    <xf numFmtId="4" fontId="64" fillId="0" borderId="74" xfId="0" applyNumberFormat="1" applyFont="1" applyBorder="1" applyAlignment="1">
      <alignment horizontal="right" vertical="center"/>
    </xf>
    <xf numFmtId="2" fontId="64" fillId="26" borderId="43" xfId="0" applyNumberFormat="1" applyFont="1" applyFill="1" applyBorder="1" applyAlignment="1">
      <alignment horizontal="right" vertical="center"/>
    </xf>
    <xf numFmtId="2" fontId="64" fillId="26" borderId="74" xfId="0" applyNumberFormat="1" applyFont="1" applyFill="1" applyBorder="1" applyAlignment="1">
      <alignment horizontal="right" vertical="center"/>
    </xf>
    <xf numFmtId="2" fontId="64" fillId="26" borderId="74" xfId="0" applyNumberFormat="1" applyFont="1" applyFill="1" applyBorder="1" applyAlignment="1">
      <alignment vertical="center"/>
    </xf>
    <xf numFmtId="0" fontId="64" fillId="26" borderId="74" xfId="0" applyFont="1" applyFill="1" applyBorder="1" applyAlignment="1">
      <alignment vertical="center"/>
    </xf>
    <xf numFmtId="0" fontId="64" fillId="0" borderId="67" xfId="0" applyFont="1" applyBorder="1" applyAlignment="1">
      <alignment vertical="center"/>
    </xf>
    <xf numFmtId="2" fontId="64" fillId="0" borderId="47" xfId="0" applyNumberFormat="1" applyFont="1" applyBorder="1" applyAlignment="1">
      <alignment horizontal="right" vertical="center"/>
    </xf>
    <xf numFmtId="2" fontId="64" fillId="0" borderId="67" xfId="0" applyNumberFormat="1" applyFont="1" applyBorder="1" applyAlignment="1">
      <alignment horizontal="center" vertical="center"/>
    </xf>
    <xf numFmtId="2" fontId="64" fillId="0" borderId="48" xfId="0" applyNumberFormat="1" applyFont="1" applyBorder="1" applyAlignment="1">
      <alignment horizontal="center" vertical="center"/>
    </xf>
    <xf numFmtId="2" fontId="64" fillId="0" borderId="50" xfId="0" applyNumberFormat="1" applyFont="1" applyBorder="1" applyAlignment="1">
      <alignment horizontal="center" vertical="center"/>
    </xf>
    <xf numFmtId="1" fontId="66" fillId="0" borderId="67" xfId="0" applyNumberFormat="1" applyFont="1" applyBorder="1" applyAlignment="1">
      <alignment horizontal="center" vertical="center"/>
    </xf>
    <xf numFmtId="0" fontId="64" fillId="0" borderId="48" xfId="0" applyFont="1" applyBorder="1" applyAlignment="1">
      <alignment horizontal="center" vertical="center"/>
    </xf>
    <xf numFmtId="2" fontId="64" fillId="0" borderId="67" xfId="0" applyNumberFormat="1" applyFont="1" applyBorder="1" applyAlignment="1">
      <alignment horizontal="right" vertical="center"/>
    </xf>
    <xf numFmtId="2" fontId="64" fillId="0" borderId="67" xfId="0" applyNumberFormat="1" applyFont="1" applyBorder="1" applyAlignment="1">
      <alignment vertical="center"/>
    </xf>
    <xf numFmtId="0" fontId="64" fillId="0" borderId="51" xfId="0" applyFont="1" applyBorder="1" applyAlignment="1">
      <alignment vertical="center"/>
    </xf>
    <xf numFmtId="2" fontId="64" fillId="0" borderId="50" xfId="0" applyNumberFormat="1" applyFont="1" applyBorder="1" applyAlignment="1">
      <alignment horizontal="right" vertical="center"/>
    </xf>
    <xf numFmtId="4" fontId="64" fillId="0" borderId="67" xfId="0" applyNumberFormat="1" applyFont="1" applyBorder="1" applyAlignment="1">
      <alignment horizontal="right" vertical="center"/>
    </xf>
    <xf numFmtId="0" fontId="64" fillId="0" borderId="26" xfId="0" applyFont="1" applyBorder="1" applyAlignment="1">
      <alignment vertical="center"/>
    </xf>
    <xf numFmtId="2" fontId="64" fillId="0" borderId="56" xfId="0" applyNumberFormat="1" applyFont="1" applyBorder="1" applyAlignment="1">
      <alignment horizontal="right" vertical="center"/>
    </xf>
    <xf numFmtId="2" fontId="64" fillId="0" borderId="26" xfId="0" applyNumberFormat="1" applyFont="1" applyBorder="1" applyAlignment="1">
      <alignment horizontal="center" vertical="center"/>
    </xf>
    <xf numFmtId="2" fontId="64" fillId="0" borderId="92" xfId="0" applyNumberFormat="1" applyFont="1" applyBorder="1" applyAlignment="1">
      <alignment horizontal="center" vertical="center"/>
    </xf>
    <xf numFmtId="2" fontId="64" fillId="0" borderId="94" xfId="0" applyNumberFormat="1" applyFont="1" applyBorder="1" applyAlignment="1">
      <alignment horizontal="center" vertical="center"/>
    </xf>
    <xf numFmtId="1" fontId="66" fillId="0" borderId="26" xfId="0" applyNumberFormat="1" applyFont="1" applyBorder="1" applyAlignment="1">
      <alignment horizontal="center" vertical="center"/>
    </xf>
    <xf numFmtId="2" fontId="64" fillId="0" borderId="26" xfId="0" applyNumberFormat="1" applyFont="1" applyBorder="1" applyAlignment="1">
      <alignment horizontal="right" vertical="center"/>
    </xf>
    <xf numFmtId="2" fontId="64" fillId="0" borderId="26" xfId="0" applyNumberFormat="1" applyFont="1" applyBorder="1" applyAlignment="1">
      <alignment vertical="center"/>
    </xf>
    <xf numFmtId="0" fontId="64" fillId="0" borderId="58" xfId="0" applyFont="1" applyBorder="1" applyAlignment="1">
      <alignment vertical="center"/>
    </xf>
    <xf numFmtId="2" fontId="64" fillId="26" borderId="56" xfId="0" applyNumberFormat="1" applyFont="1" applyFill="1" applyBorder="1" applyAlignment="1">
      <alignment horizontal="right" vertical="center"/>
    </xf>
    <xf numFmtId="2" fontId="64" fillId="26" borderId="26" xfId="0" applyNumberFormat="1" applyFont="1" applyFill="1" applyBorder="1" applyAlignment="1">
      <alignment horizontal="right" vertical="center"/>
    </xf>
    <xf numFmtId="2" fontId="64" fillId="26" borderId="26" xfId="0" applyNumberFormat="1" applyFont="1" applyFill="1" applyBorder="1" applyAlignment="1">
      <alignment vertical="center"/>
    </xf>
    <xf numFmtId="0" fontId="64" fillId="26" borderId="26" xfId="0" applyFont="1" applyFill="1" applyBorder="1" applyAlignment="1">
      <alignment vertical="center"/>
    </xf>
    <xf numFmtId="2" fontId="64" fillId="0" borderId="94" xfId="0" applyNumberFormat="1" applyFont="1" applyBorder="1" applyAlignment="1">
      <alignment horizontal="right" vertical="center"/>
    </xf>
    <xf numFmtId="4" fontId="64" fillId="0" borderId="26" xfId="0" applyNumberFormat="1" applyFont="1" applyBorder="1" applyAlignment="1">
      <alignment horizontal="right" vertical="center"/>
    </xf>
    <xf numFmtId="0" fontId="64" fillId="0" borderId="31" xfId="0" applyFont="1" applyBorder="1" applyAlignment="1">
      <alignment vertical="center"/>
    </xf>
    <xf numFmtId="2" fontId="64" fillId="0" borderId="62" xfId="0" applyNumberFormat="1" applyFont="1" applyBorder="1" applyAlignment="1">
      <alignment horizontal="right" vertical="center"/>
    </xf>
    <xf numFmtId="2" fontId="64" fillId="0" borderId="31" xfId="0" applyNumberFormat="1" applyFont="1" applyBorder="1" applyAlignment="1">
      <alignment horizontal="center" vertical="center"/>
    </xf>
    <xf numFmtId="2" fontId="64" fillId="0" borderId="63" xfId="0" applyNumberFormat="1" applyFont="1" applyBorder="1" applyAlignment="1">
      <alignment horizontal="center" vertical="center"/>
    </xf>
    <xf numFmtId="2" fontId="64" fillId="0" borderId="65" xfId="0" applyNumberFormat="1" applyFont="1" applyBorder="1" applyAlignment="1">
      <alignment horizontal="center" vertical="center"/>
    </xf>
    <xf numFmtId="1" fontId="66" fillId="0" borderId="31" xfId="0" applyNumberFormat="1" applyFont="1" applyBorder="1" applyAlignment="1">
      <alignment horizontal="center" vertical="center"/>
    </xf>
    <xf numFmtId="0" fontId="64" fillId="0" borderId="63" xfId="0" applyFont="1" applyBorder="1" applyAlignment="1">
      <alignment horizontal="center" vertical="center"/>
    </xf>
    <xf numFmtId="2" fontId="64" fillId="0" borderId="31" xfId="0" applyNumberFormat="1" applyFont="1" applyBorder="1" applyAlignment="1">
      <alignment horizontal="right" vertical="center"/>
    </xf>
    <xf numFmtId="2" fontId="64" fillId="0" borderId="31" xfId="0" applyNumberFormat="1" applyFont="1" applyBorder="1" applyAlignment="1">
      <alignment vertical="center"/>
    </xf>
    <xf numFmtId="0" fontId="64" fillId="0" borderId="29" xfId="0" applyFont="1" applyBorder="1" applyAlignment="1">
      <alignment vertical="center"/>
    </xf>
    <xf numFmtId="2" fontId="64" fillId="0" borderId="65" xfId="0" applyNumberFormat="1" applyFont="1" applyBorder="1" applyAlignment="1">
      <alignment horizontal="right" vertical="center"/>
    </xf>
    <xf numFmtId="4" fontId="64" fillId="0" borderId="31" xfId="0" applyNumberFormat="1" applyFont="1" applyBorder="1" applyAlignment="1">
      <alignment horizontal="right" vertical="center"/>
    </xf>
    <xf numFmtId="0" fontId="65" fillId="0" borderId="0" xfId="0" applyFont="1" applyAlignment="1">
      <alignment vertical="center"/>
    </xf>
    <xf numFmtId="0" fontId="64" fillId="0" borderId="20" xfId="0" applyFont="1" applyBorder="1" applyAlignment="1">
      <alignment horizontal="left" vertical="center"/>
    </xf>
    <xf numFmtId="2" fontId="64" fillId="26" borderId="47" xfId="0" applyNumberFormat="1" applyFont="1" applyFill="1" applyBorder="1" applyAlignment="1">
      <alignment horizontal="right" vertical="center"/>
    </xf>
    <xf numFmtId="2" fontId="64" fillId="26" borderId="67" xfId="0" applyNumberFormat="1" applyFont="1" applyFill="1" applyBorder="1" applyAlignment="1">
      <alignment horizontal="right" vertical="center"/>
    </xf>
    <xf numFmtId="2" fontId="64" fillId="26" borderId="67" xfId="0" applyNumberFormat="1" applyFont="1" applyFill="1" applyBorder="1" applyAlignment="1">
      <alignment vertical="center"/>
    </xf>
    <xf numFmtId="0" fontId="64" fillId="26" borderId="67" xfId="0" applyFont="1" applyFill="1" applyBorder="1" applyAlignment="1">
      <alignment vertical="center"/>
    </xf>
    <xf numFmtId="2" fontId="64" fillId="26" borderId="62" xfId="0" applyNumberFormat="1" applyFont="1" applyFill="1" applyBorder="1" applyAlignment="1">
      <alignment horizontal="right" vertical="center"/>
    </xf>
    <xf numFmtId="2" fontId="64" fillId="26" borderId="31" xfId="0" applyNumberFormat="1" applyFont="1" applyFill="1" applyBorder="1" applyAlignment="1">
      <alignment horizontal="right" vertical="center"/>
    </xf>
    <xf numFmtId="2" fontId="64" fillId="26" borderId="31" xfId="0" applyNumberFormat="1" applyFont="1" applyFill="1" applyBorder="1" applyAlignment="1">
      <alignment vertical="center"/>
    </xf>
    <xf numFmtId="0" fontId="64" fillId="26" borderId="31" xfId="0" applyFont="1" applyFill="1" applyBorder="1" applyAlignment="1">
      <alignment vertical="center"/>
    </xf>
    <xf numFmtId="0" fontId="64" fillId="0" borderId="24" xfId="0" applyFont="1" applyBorder="1" applyAlignment="1">
      <alignment vertical="center"/>
    </xf>
    <xf numFmtId="0" fontId="59" fillId="0" borderId="101" xfId="0" applyFont="1" applyBorder="1" applyAlignment="1">
      <alignment vertical="center"/>
    </xf>
    <xf numFmtId="2" fontId="64" fillId="0" borderId="75" xfId="0" applyNumberFormat="1" applyFont="1" applyBorder="1" applyAlignment="1">
      <alignment horizontal="right" vertical="center"/>
    </xf>
    <xf numFmtId="2" fontId="64" fillId="0" borderId="24" xfId="0" applyNumberFormat="1" applyFont="1" applyBorder="1" applyAlignment="1">
      <alignment horizontal="center" vertical="center"/>
    </xf>
    <xf numFmtId="2" fontId="64" fillId="0" borderId="18" xfId="0" applyNumberFormat="1" applyFont="1" applyBorder="1" applyAlignment="1">
      <alignment horizontal="center" vertical="center"/>
    </xf>
    <xf numFmtId="2" fontId="64" fillId="0" borderId="25" xfId="0" applyNumberFormat="1" applyFont="1" applyBorder="1" applyAlignment="1">
      <alignment horizontal="center" vertical="center"/>
    </xf>
    <xf numFmtId="1" fontId="66" fillId="0" borderId="24" xfId="0" applyNumberFormat="1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2" fontId="64" fillId="0" borderId="24" xfId="0" applyNumberFormat="1" applyFont="1" applyBorder="1" applyAlignment="1">
      <alignment horizontal="right" vertical="center"/>
    </xf>
    <xf numFmtId="2" fontId="64" fillId="0" borderId="24" xfId="0" applyNumberFormat="1" applyFont="1" applyBorder="1" applyAlignment="1">
      <alignment vertical="center"/>
    </xf>
    <xf numFmtId="0" fontId="64" fillId="0" borderId="55" xfId="0" applyFont="1" applyBorder="1" applyAlignment="1">
      <alignment vertical="center"/>
    </xf>
    <xf numFmtId="2" fontId="64" fillId="26" borderId="75" xfId="0" applyNumberFormat="1" applyFont="1" applyFill="1" applyBorder="1" applyAlignment="1">
      <alignment horizontal="right" vertical="center"/>
    </xf>
    <xf numFmtId="2" fontId="64" fillId="26" borderId="24" xfId="0" applyNumberFormat="1" applyFont="1" applyFill="1" applyBorder="1" applyAlignment="1">
      <alignment horizontal="right" vertical="center"/>
    </xf>
    <xf numFmtId="2" fontId="64" fillId="26" borderId="24" xfId="0" applyNumberFormat="1" applyFont="1" applyFill="1" applyBorder="1" applyAlignment="1">
      <alignment vertical="center"/>
    </xf>
    <xf numFmtId="0" fontId="64" fillId="26" borderId="24" xfId="0" applyFont="1" applyFill="1" applyBorder="1" applyAlignment="1">
      <alignment vertical="center"/>
    </xf>
    <xf numFmtId="2" fontId="64" fillId="0" borderId="25" xfId="0" applyNumberFormat="1" applyFont="1" applyBorder="1" applyAlignment="1">
      <alignment horizontal="right" vertical="center"/>
    </xf>
    <xf numFmtId="3" fontId="64" fillId="0" borderId="24" xfId="0" applyNumberFormat="1" applyFont="1" applyBorder="1" applyAlignment="1">
      <alignment horizontal="right" vertical="center"/>
    </xf>
    <xf numFmtId="4" fontId="64" fillId="0" borderId="24" xfId="0" applyNumberFormat="1" applyFont="1" applyBorder="1" applyAlignment="1">
      <alignment horizontal="right" vertical="center"/>
    </xf>
    <xf numFmtId="0" fontId="59" fillId="0" borderId="76" xfId="0" applyFont="1" applyBorder="1" applyAlignment="1">
      <alignment vertical="center"/>
    </xf>
    <xf numFmtId="2" fontId="64" fillId="26" borderId="56" xfId="0" applyNumberFormat="1" applyFont="1" applyFill="1" applyBorder="1" applyAlignment="1">
      <alignment vertical="center"/>
    </xf>
    <xf numFmtId="3" fontId="64" fillId="0" borderId="26" xfId="0" applyNumberFormat="1" applyFont="1" applyBorder="1" applyAlignment="1">
      <alignment horizontal="right" vertical="center"/>
    </xf>
    <xf numFmtId="3" fontId="64" fillId="0" borderId="31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2" fontId="64" fillId="0" borderId="0" xfId="0" applyNumberFormat="1" applyFont="1" applyAlignment="1">
      <alignment horizontal="right" vertical="center"/>
    </xf>
    <xf numFmtId="2" fontId="64" fillId="0" borderId="0" xfId="0" applyNumberFormat="1" applyFont="1" applyAlignment="1">
      <alignment vertical="center"/>
    </xf>
    <xf numFmtId="2" fontId="64" fillId="26" borderId="0" xfId="0" applyNumberFormat="1" applyFont="1" applyFill="1" applyAlignment="1">
      <alignment horizontal="right" vertical="center"/>
    </xf>
    <xf numFmtId="4" fontId="64" fillId="0" borderId="0" xfId="0" applyNumberFormat="1" applyFont="1" applyAlignment="1">
      <alignment horizontal="right" vertical="center"/>
    </xf>
    <xf numFmtId="0" fontId="65" fillId="0" borderId="11" xfId="0" applyFont="1" applyBorder="1" applyAlignment="1">
      <alignment vertical="center"/>
    </xf>
    <xf numFmtId="0" fontId="65" fillId="0" borderId="11" xfId="0" applyFont="1" applyBorder="1" applyAlignment="1">
      <alignment horizontal="left" vertical="center"/>
    </xf>
    <xf numFmtId="0" fontId="65" fillId="0" borderId="11" xfId="0" applyFont="1" applyBorder="1" applyAlignment="1">
      <alignment horizontal="right" vertical="center"/>
    </xf>
    <xf numFmtId="2" fontId="64" fillId="0" borderId="10" xfId="0" applyNumberFormat="1" applyFont="1" applyBorder="1" applyAlignment="1">
      <alignment horizontal="right" vertical="center"/>
    </xf>
    <xf numFmtId="2" fontId="64" fillId="0" borderId="11" xfId="0" applyNumberFormat="1" applyFont="1" applyBorder="1" applyAlignment="1">
      <alignment horizontal="center" vertical="center"/>
    </xf>
    <xf numFmtId="1" fontId="64" fillId="0" borderId="11" xfId="0" applyNumberFormat="1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64" fillId="0" borderId="11" xfId="0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4" fillId="0" borderId="93" xfId="0" applyFont="1" applyBorder="1" applyAlignment="1">
      <alignment vertical="center"/>
    </xf>
    <xf numFmtId="2" fontId="64" fillId="0" borderId="99" xfId="0" applyNumberFormat="1" applyFont="1" applyBorder="1" applyAlignment="1">
      <alignment horizontal="right" vertical="center"/>
    </xf>
    <xf numFmtId="2" fontId="64" fillId="0" borderId="93" xfId="0" applyNumberFormat="1" applyFont="1" applyBorder="1" applyAlignment="1">
      <alignment horizontal="center" vertical="center"/>
    </xf>
    <xf numFmtId="2" fontId="64" fillId="0" borderId="91" xfId="0" applyNumberFormat="1" applyFont="1" applyBorder="1" applyAlignment="1">
      <alignment horizontal="center" vertical="center"/>
    </xf>
    <xf numFmtId="2" fontId="64" fillId="0" borderId="106" xfId="0" applyNumberFormat="1" applyFont="1" applyBorder="1" applyAlignment="1">
      <alignment horizontal="center" vertical="center"/>
    </xf>
    <xf numFmtId="1" fontId="66" fillId="0" borderId="93" xfId="0" applyNumberFormat="1" applyFont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2" fontId="64" fillId="0" borderId="93" xfId="0" applyNumberFormat="1" applyFont="1" applyBorder="1" applyAlignment="1">
      <alignment horizontal="right" vertical="center"/>
    </xf>
    <xf numFmtId="2" fontId="64" fillId="0" borderId="93" xfId="0" applyNumberFormat="1" applyFont="1" applyBorder="1" applyAlignment="1">
      <alignment vertical="center"/>
    </xf>
    <xf numFmtId="0" fontId="64" fillId="0" borderId="95" xfId="0" applyFont="1" applyBorder="1" applyAlignment="1">
      <alignment vertical="center"/>
    </xf>
    <xf numFmtId="2" fontId="64" fillId="26" borderId="99" xfId="0" applyNumberFormat="1" applyFont="1" applyFill="1" applyBorder="1" applyAlignment="1">
      <alignment horizontal="right" vertical="center"/>
    </xf>
    <xf numFmtId="2" fontId="64" fillId="26" borderId="93" xfId="0" applyNumberFormat="1" applyFont="1" applyFill="1" applyBorder="1" applyAlignment="1">
      <alignment horizontal="right" vertical="center"/>
    </xf>
    <xf numFmtId="2" fontId="64" fillId="26" borderId="93" xfId="0" applyNumberFormat="1" applyFont="1" applyFill="1" applyBorder="1" applyAlignment="1">
      <alignment vertical="center"/>
    </xf>
    <xf numFmtId="0" fontId="64" fillId="26" borderId="93" xfId="0" applyFont="1" applyFill="1" applyBorder="1" applyAlignment="1">
      <alignment vertical="center"/>
    </xf>
    <xf numFmtId="2" fontId="64" fillId="0" borderId="106" xfId="0" applyNumberFormat="1" applyFont="1" applyBorder="1" applyAlignment="1">
      <alignment horizontal="right" vertical="center"/>
    </xf>
    <xf numFmtId="4" fontId="64" fillId="0" borderId="93" xfId="0" applyNumberFormat="1" applyFont="1" applyBorder="1" applyAlignment="1">
      <alignment horizontal="right" vertical="center"/>
    </xf>
    <xf numFmtId="2" fontId="64" fillId="0" borderId="73" xfId="0" applyNumberFormat="1" applyFont="1" applyBorder="1" applyAlignment="1">
      <alignment vertical="center"/>
    </xf>
    <xf numFmtId="4" fontId="64" fillId="0" borderId="73" xfId="0" applyNumberFormat="1" applyFont="1" applyBorder="1" applyAlignment="1">
      <alignment horizontal="right" vertical="center"/>
    </xf>
    <xf numFmtId="0" fontId="59" fillId="0" borderId="78" xfId="0" applyFont="1" applyBorder="1" applyAlignment="1">
      <alignment vertical="center"/>
    </xf>
    <xf numFmtId="0" fontId="29" fillId="20" borderId="11" xfId="0" applyFont="1" applyFill="1" applyBorder="1" applyAlignment="1">
      <alignment horizontal="left" vertical="center"/>
    </xf>
    <xf numFmtId="2" fontId="59" fillId="20" borderId="11" xfId="0" applyNumberFormat="1" applyFont="1" applyFill="1" applyBorder="1" applyAlignment="1">
      <alignment horizontal="center" vertical="center"/>
    </xf>
    <xf numFmtId="1" fontId="59" fillId="20" borderId="11" xfId="0" applyNumberFormat="1" applyFont="1" applyFill="1" applyBorder="1" applyAlignment="1">
      <alignment horizontal="center" vertical="center"/>
    </xf>
    <xf numFmtId="0" fontId="59" fillId="20" borderId="11" xfId="0" applyFont="1" applyFill="1" applyBorder="1" applyAlignment="1">
      <alignment vertical="center"/>
    </xf>
    <xf numFmtId="2" fontId="59" fillId="20" borderId="45" xfId="0" applyNumberFormat="1" applyFont="1" applyFill="1" applyBorder="1" applyAlignment="1">
      <alignment horizontal="center" vertical="center"/>
    </xf>
    <xf numFmtId="0" fontId="59" fillId="0" borderId="0" xfId="0" applyFont="1"/>
    <xf numFmtId="0" fontId="29" fillId="20" borderId="0" xfId="0" applyFont="1" applyFill="1" applyAlignment="1">
      <alignment horizontal="left" vertical="center"/>
    </xf>
    <xf numFmtId="0" fontId="29" fillId="20" borderId="0" xfId="0" applyFont="1" applyFill="1" applyAlignment="1">
      <alignment horizontal="right" vertical="center"/>
    </xf>
    <xf numFmtId="2" fontId="59" fillId="20" borderId="37" xfId="0" applyNumberFormat="1" applyFont="1" applyFill="1" applyBorder="1" applyAlignment="1">
      <alignment horizontal="right" vertical="center"/>
    </xf>
    <xf numFmtId="2" fontId="59" fillId="20" borderId="0" xfId="0" applyNumberFormat="1" applyFont="1" applyFill="1" applyAlignment="1">
      <alignment horizontal="center" vertical="center"/>
    </xf>
    <xf numFmtId="1" fontId="59" fillId="20" borderId="0" xfId="0" applyNumberFormat="1" applyFont="1" applyFill="1" applyAlignment="1">
      <alignment horizontal="center" vertical="center"/>
    </xf>
    <xf numFmtId="0" fontId="59" fillId="20" borderId="67" xfId="0" applyFont="1" applyFill="1" applyBorder="1" applyAlignment="1">
      <alignment vertical="center"/>
    </xf>
    <xf numFmtId="0" fontId="59" fillId="20" borderId="91" xfId="0" applyFont="1" applyFill="1" applyBorder="1" applyAlignment="1">
      <alignment horizontal="left" vertical="center"/>
    </xf>
    <xf numFmtId="0" fontId="59" fillId="20" borderId="98" xfId="0" applyFont="1" applyFill="1" applyBorder="1" applyAlignment="1">
      <alignment horizontal="left" vertical="center"/>
    </xf>
    <xf numFmtId="2" fontId="59" fillId="20" borderId="97" xfId="0" applyNumberFormat="1" applyFont="1" applyFill="1" applyBorder="1" applyAlignment="1">
      <alignment horizontal="right" vertical="center"/>
    </xf>
    <xf numFmtId="2" fontId="59" fillId="20" borderId="106" xfId="0" applyNumberFormat="1" applyFont="1" applyFill="1" applyBorder="1" applyAlignment="1">
      <alignment horizontal="center" vertical="center"/>
    </xf>
    <xf numFmtId="2" fontId="59" fillId="20" borderId="91" xfId="0" applyNumberFormat="1" applyFont="1" applyFill="1" applyBorder="1" applyAlignment="1">
      <alignment horizontal="center" vertical="center"/>
    </xf>
    <xf numFmtId="1" fontId="59" fillId="20" borderId="91" xfId="0" applyNumberFormat="1" applyFont="1" applyFill="1" applyBorder="1" applyAlignment="1">
      <alignment horizontal="center" vertical="center"/>
    </xf>
    <xf numFmtId="0" fontId="59" fillId="20" borderId="31" xfId="0" applyFont="1" applyFill="1" applyBorder="1" applyAlignment="1">
      <alignment vertical="center"/>
    </xf>
    <xf numFmtId="2" fontId="59" fillId="20" borderId="43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2" fontId="59" fillId="0" borderId="0" xfId="0" applyNumberFormat="1" applyFont="1" applyAlignment="1">
      <alignment horizontal="center" vertical="center"/>
    </xf>
    <xf numFmtId="1" fontId="59" fillId="0" borderId="0" xfId="0" applyNumberFormat="1" applyFont="1" applyAlignment="1">
      <alignment horizontal="center" vertical="center"/>
    </xf>
    <xf numFmtId="0" fontId="59" fillId="0" borderId="73" xfId="0" applyFont="1" applyBorder="1" applyAlignment="1">
      <alignment vertical="center"/>
    </xf>
    <xf numFmtId="2" fontId="59" fillId="0" borderId="50" xfId="0" applyNumberFormat="1" applyFont="1" applyBorder="1" applyAlignment="1">
      <alignment horizontal="center" vertical="center"/>
    </xf>
    <xf numFmtId="0" fontId="59" fillId="0" borderId="31" xfId="0" applyFont="1" applyBorder="1" applyAlignment="1">
      <alignment vertical="center"/>
    </xf>
    <xf numFmtId="2" fontId="59" fillId="0" borderId="65" xfId="0" applyNumberFormat="1" applyFont="1" applyBorder="1" applyAlignment="1">
      <alignment horizontal="center" vertical="center"/>
    </xf>
    <xf numFmtId="1" fontId="61" fillId="0" borderId="31" xfId="0" applyNumberFormat="1" applyFont="1" applyBorder="1" applyAlignment="1">
      <alignment horizontal="center" vertical="center"/>
    </xf>
    <xf numFmtId="0" fontId="29" fillId="20" borderId="0" xfId="0" applyFont="1" applyFill="1" applyAlignment="1">
      <alignment vertical="center"/>
    </xf>
    <xf numFmtId="0" fontId="67" fillId="20" borderId="0" xfId="0" applyFont="1" applyFill="1" applyAlignment="1">
      <alignment horizontal="right" vertical="center"/>
    </xf>
    <xf numFmtId="1" fontId="59" fillId="20" borderId="37" xfId="0" applyNumberFormat="1" applyFont="1" applyFill="1" applyBorder="1" applyAlignment="1">
      <alignment horizontal="right" vertical="center"/>
    </xf>
    <xf numFmtId="0" fontId="59" fillId="0" borderId="101" xfId="0" applyFont="1" applyBorder="1" applyAlignment="1">
      <alignment horizontal="left" vertical="center"/>
    </xf>
    <xf numFmtId="1" fontId="61" fillId="0" borderId="26" xfId="0" applyNumberFormat="1" applyFont="1" applyBorder="1" applyAlignment="1">
      <alignment horizontal="center" vertical="center"/>
    </xf>
    <xf numFmtId="2" fontId="59" fillId="0" borderId="56" xfId="0" applyNumberFormat="1" applyFont="1" applyBorder="1" applyAlignment="1">
      <alignment horizontal="right" vertical="center"/>
    </xf>
    <xf numFmtId="0" fontId="59" fillId="0" borderId="93" xfId="0" applyFont="1" applyBorder="1" applyAlignment="1">
      <alignment vertical="center"/>
    </xf>
    <xf numFmtId="0" fontId="59" fillId="0" borderId="100" xfId="0" applyFont="1" applyBorder="1" applyAlignment="1">
      <alignment horizontal="left" vertical="center"/>
    </xf>
    <xf numFmtId="2" fontId="59" fillId="0" borderId="93" xfId="0" applyNumberFormat="1" applyFont="1" applyBorder="1" applyAlignment="1">
      <alignment horizontal="center" vertical="center"/>
    </xf>
    <xf numFmtId="1" fontId="61" fillId="0" borderId="93" xfId="0" applyNumberFormat="1" applyFont="1" applyBorder="1" applyAlignment="1">
      <alignment horizontal="center" vertical="center"/>
    </xf>
    <xf numFmtId="2" fontId="59" fillId="0" borderId="99" xfId="0" applyNumberFormat="1" applyFont="1" applyBorder="1" applyAlignment="1">
      <alignment horizontal="right" vertical="center"/>
    </xf>
    <xf numFmtId="4" fontId="59" fillId="0" borderId="93" xfId="0" applyNumberFormat="1" applyFont="1" applyBorder="1" applyAlignment="1">
      <alignment horizontal="right" vertical="center"/>
    </xf>
    <xf numFmtId="0" fontId="59" fillId="0" borderId="96" xfId="0" applyFont="1" applyBorder="1" applyAlignment="1">
      <alignment horizontal="center" vertical="center"/>
    </xf>
    <xf numFmtId="1" fontId="59" fillId="21" borderId="91" xfId="0" applyNumberFormat="1" applyFont="1" applyFill="1" applyBorder="1" applyAlignment="1">
      <alignment horizontal="center" vertical="center"/>
    </xf>
    <xf numFmtId="0" fontId="59" fillId="20" borderId="91" xfId="0" applyFont="1" applyFill="1" applyBorder="1" applyAlignment="1">
      <alignment vertical="center"/>
    </xf>
    <xf numFmtId="2" fontId="59" fillId="20" borderId="69" xfId="0" applyNumberFormat="1" applyFont="1" applyFill="1" applyBorder="1" applyAlignment="1">
      <alignment horizontal="right" vertical="center"/>
    </xf>
    <xf numFmtId="2" fontId="59" fillId="20" borderId="30" xfId="0" applyNumberFormat="1" applyFont="1" applyFill="1" applyBorder="1" applyAlignment="1">
      <alignment horizontal="center" vertical="center"/>
    </xf>
    <xf numFmtId="1" fontId="59" fillId="20" borderId="30" xfId="0" applyNumberFormat="1" applyFont="1" applyFill="1" applyBorder="1" applyAlignment="1">
      <alignment horizontal="center" vertical="center"/>
    </xf>
    <xf numFmtId="2" fontId="59" fillId="20" borderId="70" xfId="0" applyNumberFormat="1" applyFont="1" applyFill="1" applyBorder="1" applyAlignment="1">
      <alignment horizontal="center" vertical="center"/>
    </xf>
    <xf numFmtId="0" fontId="59" fillId="0" borderId="68" xfId="0" applyFont="1" applyBorder="1" applyAlignment="1">
      <alignment vertical="center"/>
    </xf>
    <xf numFmtId="2" fontId="59" fillId="0" borderId="43" xfId="0" applyNumberFormat="1" applyFont="1" applyBorder="1" applyAlignment="1">
      <alignment horizontal="right" vertical="center"/>
    </xf>
    <xf numFmtId="0" fontId="59" fillId="20" borderId="73" xfId="0" applyFont="1" applyFill="1" applyBorder="1" applyAlignment="1">
      <alignment vertical="center"/>
    </xf>
    <xf numFmtId="2" fontId="59" fillId="20" borderId="34" xfId="0" applyNumberFormat="1" applyFont="1" applyFill="1" applyBorder="1" applyAlignment="1">
      <alignment horizontal="center" vertical="center"/>
    </xf>
    <xf numFmtId="2" fontId="59" fillId="0" borderId="96" xfId="0" applyNumberFormat="1" applyFont="1" applyBorder="1" applyAlignment="1">
      <alignment horizontal="center" vertical="center"/>
    </xf>
    <xf numFmtId="1" fontId="61" fillId="0" borderId="92" xfId="0" applyNumberFormat="1" applyFont="1" applyBorder="1" applyAlignment="1">
      <alignment horizontal="center" vertical="center"/>
    </xf>
    <xf numFmtId="0" fontId="59" fillId="20" borderId="24" xfId="0" applyFont="1" applyFill="1" applyBorder="1" applyAlignment="1">
      <alignment vertical="center"/>
    </xf>
    <xf numFmtId="0" fontId="59" fillId="20" borderId="53" xfId="0" applyFont="1" applyFill="1" applyBorder="1" applyAlignment="1">
      <alignment horizontal="left" vertical="center"/>
    </xf>
    <xf numFmtId="0" fontId="59" fillId="20" borderId="0" xfId="0" applyFont="1" applyFill="1" applyAlignment="1">
      <alignment horizontal="left" vertical="center"/>
    </xf>
    <xf numFmtId="2" fontId="59" fillId="20" borderId="79" xfId="0" applyNumberFormat="1" applyFont="1" applyFill="1" applyBorder="1" applyAlignment="1">
      <alignment horizontal="center" vertical="center"/>
    </xf>
    <xf numFmtId="1" fontId="59" fillId="20" borderId="24" xfId="0" applyNumberFormat="1" applyFont="1" applyFill="1" applyBorder="1" applyAlignment="1">
      <alignment horizontal="center" vertical="center"/>
    </xf>
    <xf numFmtId="0" fontId="30" fillId="20" borderId="11" xfId="0" applyFont="1" applyFill="1" applyBorder="1" applyAlignment="1">
      <alignment horizontal="right" vertical="center"/>
    </xf>
    <xf numFmtId="2" fontId="59" fillId="0" borderId="32" xfId="0" applyNumberFormat="1" applyFont="1" applyBorder="1" applyAlignment="1">
      <alignment horizontal="right" vertical="center"/>
    </xf>
    <xf numFmtId="2" fontId="59" fillId="0" borderId="45" xfId="0" applyNumberFormat="1" applyFont="1" applyBorder="1" applyAlignment="1">
      <alignment horizontal="center" vertical="center"/>
    </xf>
    <xf numFmtId="2" fontId="69" fillId="18" borderId="11" xfId="0" applyNumberFormat="1" applyFont="1" applyFill="1" applyBorder="1" applyAlignment="1">
      <alignment horizontal="center" vertical="center"/>
    </xf>
    <xf numFmtId="2" fontId="70" fillId="18" borderId="11" xfId="0" applyNumberFormat="1" applyFont="1" applyFill="1" applyBorder="1" applyAlignment="1">
      <alignment horizontal="center" vertical="center"/>
    </xf>
    <xf numFmtId="2" fontId="68" fillId="18" borderId="11" xfId="0" applyNumberFormat="1" applyFont="1" applyFill="1" applyBorder="1" applyAlignment="1">
      <alignment horizontal="right" vertical="center"/>
    </xf>
    <xf numFmtId="0" fontId="68" fillId="18" borderId="11" xfId="0" applyFont="1" applyFill="1" applyBorder="1" applyAlignment="1">
      <alignment horizontal="right" vertical="center"/>
    </xf>
    <xf numFmtId="0" fontId="68" fillId="18" borderId="11" xfId="0" applyFont="1" applyFill="1" applyBorder="1" applyAlignment="1">
      <alignment horizontal="center" vertical="center"/>
    </xf>
    <xf numFmtId="0" fontId="71" fillId="18" borderId="11" xfId="0" applyFont="1" applyFill="1" applyBorder="1" applyAlignment="1">
      <alignment horizontal="center" vertical="center"/>
    </xf>
    <xf numFmtId="2" fontId="71" fillId="18" borderId="11" xfId="0" applyNumberFormat="1" applyFont="1" applyFill="1" applyBorder="1" applyAlignment="1">
      <alignment horizontal="right" vertical="center"/>
    </xf>
    <xf numFmtId="0" fontId="72" fillId="18" borderId="11" xfId="0" applyFont="1" applyFill="1" applyBorder="1" applyAlignment="1">
      <alignment horizontal="left" vertical="center"/>
    </xf>
    <xf numFmtId="49" fontId="59" fillId="0" borderId="39" xfId="0" applyNumberFormat="1" applyFont="1" applyBorder="1" applyAlignment="1">
      <alignment horizontal="left" vertical="center"/>
    </xf>
    <xf numFmtId="165" fontId="58" fillId="0" borderId="0" xfId="0" applyNumberFormat="1" applyFont="1" applyAlignment="1">
      <alignment horizontal="right" vertical="center"/>
    </xf>
    <xf numFmtId="49" fontId="59" fillId="0" borderId="10" xfId="0" applyNumberFormat="1" applyFont="1" applyBorder="1" applyAlignment="1">
      <alignment horizontal="left" vertical="center"/>
    </xf>
    <xf numFmtId="0" fontId="73" fillId="45" borderId="0" xfId="0" applyFont="1" applyFill="1"/>
    <xf numFmtId="49" fontId="64" fillId="0" borderId="37" xfId="0" applyNumberFormat="1" applyFont="1" applyBorder="1" applyAlignment="1">
      <alignment horizontal="center" vertical="center"/>
    </xf>
    <xf numFmtId="1" fontId="64" fillId="0" borderId="38" xfId="0" applyNumberFormat="1" applyFont="1" applyBorder="1" applyAlignment="1">
      <alignment horizontal="center" vertical="center"/>
    </xf>
    <xf numFmtId="1" fontId="64" fillId="0" borderId="38" xfId="0" applyNumberFormat="1" applyFont="1" applyBorder="1" applyAlignment="1">
      <alignment vertical="center"/>
    </xf>
    <xf numFmtId="0" fontId="65" fillId="20" borderId="0" xfId="0" applyFont="1" applyFill="1" applyAlignment="1">
      <alignment vertical="center"/>
    </xf>
    <xf numFmtId="0" fontId="65" fillId="20" borderId="0" xfId="0" applyFont="1" applyFill="1" applyAlignment="1">
      <alignment horizontal="left" vertical="center"/>
    </xf>
    <xf numFmtId="0" fontId="76" fillId="20" borderId="0" xfId="0" applyFont="1" applyFill="1" applyAlignment="1">
      <alignment horizontal="right" vertical="center"/>
    </xf>
    <xf numFmtId="1" fontId="64" fillId="20" borderId="37" xfId="0" applyNumberFormat="1" applyFont="1" applyFill="1" applyBorder="1" applyAlignment="1">
      <alignment horizontal="right" vertical="center"/>
    </xf>
    <xf numFmtId="2" fontId="64" fillId="20" borderId="0" xfId="0" applyNumberFormat="1" applyFont="1" applyFill="1" applyAlignment="1">
      <alignment horizontal="center" vertical="center"/>
    </xf>
    <xf numFmtId="1" fontId="64" fillId="20" borderId="0" xfId="0" applyNumberFormat="1" applyFont="1" applyFill="1" applyAlignment="1">
      <alignment horizontal="center" vertical="center"/>
    </xf>
    <xf numFmtId="0" fontId="64" fillId="20" borderId="0" xfId="0" applyFont="1" applyFill="1" applyAlignment="1">
      <alignment horizontal="center" vertical="center"/>
    </xf>
    <xf numFmtId="0" fontId="64" fillId="20" borderId="37" xfId="0" applyFont="1" applyFill="1" applyBorder="1" applyAlignment="1">
      <alignment horizontal="center" vertical="center"/>
    </xf>
    <xf numFmtId="1" fontId="64" fillId="20" borderId="38" xfId="0" applyNumberFormat="1" applyFont="1" applyFill="1" applyBorder="1" applyAlignment="1">
      <alignment horizontal="center" vertical="center"/>
    </xf>
    <xf numFmtId="2" fontId="64" fillId="20" borderId="0" xfId="0" applyNumberFormat="1" applyFont="1" applyFill="1" applyAlignment="1">
      <alignment horizontal="right" vertical="center"/>
    </xf>
    <xf numFmtId="1" fontId="64" fillId="20" borderId="38" xfId="0" applyNumberFormat="1" applyFont="1" applyFill="1" applyBorder="1" applyAlignment="1">
      <alignment vertical="center"/>
    </xf>
    <xf numFmtId="0" fontId="64" fillId="20" borderId="0" xfId="0" applyFont="1" applyFill="1" applyAlignment="1">
      <alignment vertical="center"/>
    </xf>
    <xf numFmtId="2" fontId="64" fillId="0" borderId="20" xfId="0" applyNumberFormat="1" applyFont="1" applyBorder="1" applyAlignment="1">
      <alignment horizontal="center" vertical="center"/>
    </xf>
    <xf numFmtId="1" fontId="64" fillId="0" borderId="0" xfId="0" applyNumberFormat="1" applyFont="1" applyAlignment="1">
      <alignment vertical="center"/>
    </xf>
    <xf numFmtId="1" fontId="64" fillId="0" borderId="0" xfId="0" applyNumberFormat="1" applyFont="1" applyAlignment="1">
      <alignment horizontal="right" vertical="center"/>
    </xf>
    <xf numFmtId="0" fontId="65" fillId="20" borderId="0" xfId="0" applyFont="1" applyFill="1" applyAlignment="1">
      <alignment horizontal="right" vertical="center"/>
    </xf>
    <xf numFmtId="2" fontId="64" fillId="20" borderId="37" xfId="0" applyNumberFormat="1" applyFont="1" applyFill="1" applyBorder="1" applyAlignment="1">
      <alignment horizontal="right" vertical="center"/>
    </xf>
    <xf numFmtId="4" fontId="64" fillId="20" borderId="0" xfId="0" applyNumberFormat="1" applyFont="1" applyFill="1" applyAlignment="1">
      <alignment horizontal="right" vertical="center"/>
    </xf>
    <xf numFmtId="2" fontId="64" fillId="20" borderId="37" xfId="0" applyNumberFormat="1" applyFont="1" applyFill="1" applyBorder="1" applyAlignment="1">
      <alignment horizontal="center" vertical="center"/>
    </xf>
    <xf numFmtId="1" fontId="64" fillId="20" borderId="0" xfId="0" applyNumberFormat="1" applyFont="1" applyFill="1" applyAlignment="1">
      <alignment horizontal="right" vertical="center"/>
    </xf>
    <xf numFmtId="1" fontId="64" fillId="20" borderId="38" xfId="0" applyNumberFormat="1" applyFont="1" applyFill="1" applyBorder="1" applyAlignment="1">
      <alignment horizontal="right" vertical="center"/>
    </xf>
    <xf numFmtId="0" fontId="65" fillId="20" borderId="20" xfId="0" applyFont="1" applyFill="1" applyBorder="1" applyAlignment="1">
      <alignment vertical="center"/>
    </xf>
    <xf numFmtId="49" fontId="64" fillId="0" borderId="39" xfId="0" applyNumberFormat="1" applyFont="1" applyBorder="1" applyAlignment="1">
      <alignment horizontal="center" vertical="center"/>
    </xf>
    <xf numFmtId="2" fontId="64" fillId="20" borderId="0" xfId="0" applyNumberFormat="1" applyFont="1" applyFill="1" applyAlignment="1">
      <alignment vertical="center"/>
    </xf>
    <xf numFmtId="1" fontId="64" fillId="20" borderId="0" xfId="0" applyNumberFormat="1" applyFont="1" applyFill="1" applyAlignment="1">
      <alignment vertical="center"/>
    </xf>
    <xf numFmtId="2" fontId="64" fillId="20" borderId="20" xfId="0" applyNumberFormat="1" applyFont="1" applyFill="1" applyBorder="1" applyAlignment="1">
      <alignment horizontal="center" vertical="center"/>
    </xf>
    <xf numFmtId="1" fontId="64" fillId="20" borderId="20" xfId="0" applyNumberFormat="1" applyFont="1" applyFill="1" applyBorder="1" applyAlignment="1">
      <alignment horizontal="center" vertical="center"/>
    </xf>
    <xf numFmtId="0" fontId="64" fillId="20" borderId="11" xfId="0" applyFont="1" applyFill="1" applyBorder="1" applyAlignment="1">
      <alignment horizontal="center" vertical="center"/>
    </xf>
    <xf numFmtId="49" fontId="64" fillId="0" borderId="10" xfId="0" applyNumberFormat="1" applyFont="1" applyBorder="1" applyAlignment="1">
      <alignment horizontal="center" vertical="center"/>
    </xf>
    <xf numFmtId="0" fontId="64" fillId="20" borderId="11" xfId="0" applyFont="1" applyFill="1" applyBorder="1" applyAlignment="1">
      <alignment horizontal="left" vertical="center"/>
    </xf>
    <xf numFmtId="0" fontId="65" fillId="20" borderId="11" xfId="0" applyFont="1" applyFill="1" applyBorder="1" applyAlignment="1">
      <alignment horizontal="right" vertical="center"/>
    </xf>
    <xf numFmtId="0" fontId="65" fillId="20" borderId="12" xfId="0" applyFont="1" applyFill="1" applyBorder="1" applyAlignment="1">
      <alignment horizontal="right" vertical="center"/>
    </xf>
    <xf numFmtId="2" fontId="64" fillId="20" borderId="10" xfId="0" applyNumberFormat="1" applyFont="1" applyFill="1" applyBorder="1" applyAlignment="1">
      <alignment horizontal="right" vertical="center"/>
    </xf>
    <xf numFmtId="2" fontId="64" fillId="20" borderId="11" xfId="0" applyNumberFormat="1" applyFont="1" applyFill="1" applyBorder="1" applyAlignment="1">
      <alignment horizontal="right" vertical="center"/>
    </xf>
    <xf numFmtId="4" fontId="64" fillId="20" borderId="11" xfId="0" applyNumberFormat="1" applyFont="1" applyFill="1" applyBorder="1" applyAlignment="1">
      <alignment horizontal="right" vertical="center"/>
    </xf>
    <xf numFmtId="1" fontId="64" fillId="20" borderId="12" xfId="0" applyNumberFormat="1" applyFont="1" applyFill="1" applyBorder="1" applyAlignment="1">
      <alignment vertical="center"/>
    </xf>
    <xf numFmtId="0" fontId="64" fillId="20" borderId="0" xfId="0" applyFont="1" applyFill="1" applyAlignment="1">
      <alignment horizontal="left" vertical="center"/>
    </xf>
    <xf numFmtId="1" fontId="64" fillId="0" borderId="38" xfId="0" applyNumberFormat="1" applyFont="1" applyBorder="1" applyAlignment="1">
      <alignment horizontal="right" vertical="center"/>
    </xf>
    <xf numFmtId="0" fontId="65" fillId="20" borderId="20" xfId="0" applyFont="1" applyFill="1" applyBorder="1" applyAlignment="1">
      <alignment horizontal="left" vertical="center"/>
    </xf>
    <xf numFmtId="0" fontId="65" fillId="20" borderId="20" xfId="0" applyFont="1" applyFill="1" applyBorder="1" applyAlignment="1">
      <alignment horizontal="right" vertical="center"/>
    </xf>
    <xf numFmtId="2" fontId="64" fillId="20" borderId="39" xfId="0" applyNumberFormat="1" applyFont="1" applyFill="1" applyBorder="1" applyAlignment="1">
      <alignment horizontal="right" vertical="center"/>
    </xf>
    <xf numFmtId="0" fontId="64" fillId="20" borderId="20" xfId="0" applyFont="1" applyFill="1" applyBorder="1" applyAlignment="1">
      <alignment horizontal="center" vertical="center"/>
    </xf>
    <xf numFmtId="2" fontId="64" fillId="20" borderId="20" xfId="0" applyNumberFormat="1" applyFont="1" applyFill="1" applyBorder="1" applyAlignment="1">
      <alignment horizontal="right" vertical="center"/>
    </xf>
    <xf numFmtId="1" fontId="64" fillId="20" borderId="20" xfId="0" applyNumberFormat="1" applyFont="1" applyFill="1" applyBorder="1" applyAlignment="1">
      <alignment horizontal="right" vertical="center"/>
    </xf>
    <xf numFmtId="1" fontId="64" fillId="20" borderId="42" xfId="0" applyNumberFormat="1" applyFont="1" applyFill="1" applyBorder="1" applyAlignment="1">
      <alignment horizontal="right" vertical="center"/>
    </xf>
    <xf numFmtId="4" fontId="64" fillId="20" borderId="20" xfId="0" applyNumberFormat="1" applyFont="1" applyFill="1" applyBorder="1" applyAlignment="1">
      <alignment horizontal="right" vertical="center"/>
    </xf>
    <xf numFmtId="1" fontId="64" fillId="20" borderId="42" xfId="0" applyNumberFormat="1" applyFont="1" applyFill="1" applyBorder="1" applyAlignment="1">
      <alignment vertical="center"/>
    </xf>
    <xf numFmtId="0" fontId="65" fillId="20" borderId="11" xfId="0" applyFont="1" applyFill="1" applyBorder="1" applyAlignment="1">
      <alignment vertical="center"/>
    </xf>
    <xf numFmtId="0" fontId="65" fillId="20" borderId="11" xfId="0" applyFont="1" applyFill="1" applyBorder="1" applyAlignment="1">
      <alignment horizontal="left" vertical="center"/>
    </xf>
    <xf numFmtId="2" fontId="64" fillId="20" borderId="11" xfId="0" applyNumberFormat="1" applyFont="1" applyFill="1" applyBorder="1" applyAlignment="1">
      <alignment horizontal="center" vertical="center"/>
    </xf>
    <xf numFmtId="1" fontId="64" fillId="20" borderId="11" xfId="0" applyNumberFormat="1" applyFont="1" applyFill="1" applyBorder="1" applyAlignment="1">
      <alignment horizontal="center" vertical="center"/>
    </xf>
    <xf numFmtId="1" fontId="64" fillId="20" borderId="11" xfId="0" applyNumberFormat="1" applyFont="1" applyFill="1" applyBorder="1" applyAlignment="1">
      <alignment horizontal="right" vertical="center"/>
    </xf>
    <xf numFmtId="1" fontId="64" fillId="20" borderId="12" xfId="0" applyNumberFormat="1" applyFont="1" applyFill="1" applyBorder="1" applyAlignment="1">
      <alignment horizontal="right" vertical="center"/>
    </xf>
    <xf numFmtId="1" fontId="65" fillId="20" borderId="0" xfId="0" applyNumberFormat="1" applyFont="1" applyFill="1" applyAlignment="1">
      <alignment horizontal="center" vertical="center"/>
    </xf>
    <xf numFmtId="2" fontId="64" fillId="20" borderId="79" xfId="0" applyNumberFormat="1" applyFont="1" applyFill="1" applyBorder="1" applyAlignment="1">
      <alignment horizontal="right" vertical="center"/>
    </xf>
    <xf numFmtId="2" fontId="64" fillId="20" borderId="70" xfId="0" applyNumberFormat="1" applyFont="1" applyFill="1" applyBorder="1" applyAlignment="1">
      <alignment horizontal="right" vertical="center"/>
    </xf>
    <xf numFmtId="2" fontId="64" fillId="20" borderId="0" xfId="0" applyNumberFormat="1" applyFont="1" applyFill="1" applyAlignment="1">
      <alignment horizontal="right" vertical="center" indent="1"/>
    </xf>
    <xf numFmtId="1" fontId="64" fillId="20" borderId="0" xfId="0" applyNumberFormat="1" applyFont="1" applyFill="1" applyAlignment="1">
      <alignment horizontal="right" vertical="center" indent="1"/>
    </xf>
    <xf numFmtId="1" fontId="64" fillId="20" borderId="38" xfId="0" applyNumberFormat="1" applyFont="1" applyFill="1" applyBorder="1" applyAlignment="1">
      <alignment horizontal="right" vertical="center" indent="1"/>
    </xf>
    <xf numFmtId="0" fontId="29" fillId="0" borderId="11" xfId="0" applyFont="1" applyBorder="1" applyAlignment="1">
      <alignment vertical="center" wrapText="1"/>
    </xf>
    <xf numFmtId="2" fontId="65" fillId="0" borderId="11" xfId="0" applyNumberFormat="1" applyFont="1" applyBorder="1" applyAlignment="1">
      <alignment horizontal="right" vertical="center"/>
    </xf>
    <xf numFmtId="2" fontId="64" fillId="0" borderId="11" xfId="0" applyNumberFormat="1" applyFont="1" applyBorder="1" applyAlignment="1">
      <alignment horizontal="right" vertical="center"/>
    </xf>
    <xf numFmtId="1" fontId="64" fillId="0" borderId="11" xfId="0" applyNumberFormat="1" applyFont="1" applyBorder="1" applyAlignment="1">
      <alignment horizontal="right" vertical="center"/>
    </xf>
    <xf numFmtId="1" fontId="64" fillId="0" borderId="12" xfId="0" applyNumberFormat="1" applyFont="1" applyBorder="1" applyAlignment="1">
      <alignment horizontal="right" vertical="center"/>
    </xf>
    <xf numFmtId="4" fontId="64" fillId="0" borderId="11" xfId="0" applyNumberFormat="1" applyFont="1" applyBorder="1" applyAlignment="1">
      <alignment horizontal="right" vertical="center"/>
    </xf>
    <xf numFmtId="1" fontId="64" fillId="0" borderId="12" xfId="0" applyNumberFormat="1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1" fontId="74" fillId="0" borderId="11" xfId="0" applyNumberFormat="1" applyFont="1" applyBorder="1" applyAlignment="1">
      <alignment horizontal="center" vertical="center"/>
    </xf>
    <xf numFmtId="0" fontId="65" fillId="0" borderId="20" xfId="0" applyFont="1" applyBorder="1" applyAlignment="1">
      <alignment vertical="center"/>
    </xf>
    <xf numFmtId="1" fontId="74" fillId="20" borderId="20" xfId="0" applyNumberFormat="1" applyFont="1" applyFill="1" applyBorder="1" applyAlignment="1">
      <alignment horizontal="center" vertical="center"/>
    </xf>
    <xf numFmtId="49" fontId="64" fillId="0" borderId="49" xfId="0" applyNumberFormat="1" applyFont="1" applyBorder="1" applyAlignment="1">
      <alignment horizontal="center" vertical="center"/>
    </xf>
    <xf numFmtId="2" fontId="64" fillId="0" borderId="49" xfId="0" applyNumberFormat="1" applyFont="1" applyBorder="1" applyAlignment="1">
      <alignment horizontal="right" vertical="center"/>
    </xf>
    <xf numFmtId="2" fontId="64" fillId="0" borderId="17" xfId="0" applyNumberFormat="1" applyFont="1" applyBorder="1" applyAlignment="1">
      <alignment horizontal="center" vertical="center"/>
    </xf>
    <xf numFmtId="1" fontId="64" fillId="0" borderId="17" xfId="0" applyNumberFormat="1" applyFont="1" applyBorder="1" applyAlignment="1">
      <alignment horizontal="center" vertical="center"/>
    </xf>
    <xf numFmtId="1" fontId="64" fillId="0" borderId="48" xfId="0" applyNumberFormat="1" applyFont="1" applyBorder="1" applyAlignment="1">
      <alignment horizontal="center" vertical="center"/>
    </xf>
    <xf numFmtId="0" fontId="64" fillId="0" borderId="51" xfId="0" applyFont="1" applyBorder="1" applyAlignment="1">
      <alignment horizontal="center" vertical="center"/>
    </xf>
    <xf numFmtId="1" fontId="64" fillId="0" borderId="67" xfId="0" applyNumberFormat="1" applyFont="1" applyBorder="1" applyAlignment="1">
      <alignment horizontal="center" vertical="center"/>
    </xf>
    <xf numFmtId="1" fontId="64" fillId="0" borderId="51" xfId="0" applyNumberFormat="1" applyFont="1" applyBorder="1" applyAlignment="1">
      <alignment horizontal="right" vertical="center"/>
    </xf>
    <xf numFmtId="2" fontId="64" fillId="26" borderId="17" xfId="0" applyNumberFormat="1" applyFont="1" applyFill="1" applyBorder="1" applyAlignment="1">
      <alignment horizontal="right" vertical="center"/>
    </xf>
    <xf numFmtId="1" fontId="64" fillId="26" borderId="67" xfId="0" applyNumberFormat="1" applyFont="1" applyFill="1" applyBorder="1" applyAlignment="1">
      <alignment horizontal="right" vertical="center"/>
    </xf>
    <xf numFmtId="2" fontId="64" fillId="26" borderId="48" xfId="0" applyNumberFormat="1" applyFont="1" applyFill="1" applyBorder="1" applyAlignment="1">
      <alignment horizontal="right" vertical="center"/>
    </xf>
    <xf numFmtId="1" fontId="64" fillId="26" borderId="51" xfId="0" applyNumberFormat="1" applyFont="1" applyFill="1" applyBorder="1" applyAlignment="1">
      <alignment horizontal="right" vertical="center"/>
    </xf>
    <xf numFmtId="2" fontId="64" fillId="0" borderId="17" xfId="0" applyNumberFormat="1" applyFont="1" applyBorder="1" applyAlignment="1">
      <alignment horizontal="right" vertical="center"/>
    </xf>
    <xf numFmtId="4" fontId="64" fillId="0" borderId="17" xfId="0" applyNumberFormat="1" applyFont="1" applyBorder="1" applyAlignment="1">
      <alignment horizontal="right" vertical="center"/>
    </xf>
    <xf numFmtId="1" fontId="64" fillId="0" borderId="68" xfId="0" applyNumberFormat="1" applyFont="1" applyBorder="1" applyAlignment="1">
      <alignment vertical="center"/>
    </xf>
    <xf numFmtId="0" fontId="64" fillId="20" borderId="18" xfId="0" applyFont="1" applyFill="1" applyBorder="1" applyAlignment="1">
      <alignment vertical="center"/>
    </xf>
    <xf numFmtId="0" fontId="64" fillId="20" borderId="18" xfId="0" applyFont="1" applyFill="1" applyBorder="1" applyAlignment="1">
      <alignment horizontal="left" vertical="center"/>
    </xf>
    <xf numFmtId="0" fontId="64" fillId="20" borderId="19" xfId="0" applyFont="1" applyFill="1" applyBorder="1" applyAlignment="1">
      <alignment horizontal="left" vertical="center"/>
    </xf>
    <xf numFmtId="0" fontId="65" fillId="20" borderId="19" xfId="0" applyFont="1" applyFill="1" applyBorder="1" applyAlignment="1">
      <alignment horizontal="right" vertical="center"/>
    </xf>
    <xf numFmtId="2" fontId="64" fillId="20" borderId="54" xfId="0" applyNumberFormat="1" applyFont="1" applyFill="1" applyBorder="1" applyAlignment="1">
      <alignment horizontal="right" vertical="center"/>
    </xf>
    <xf numFmtId="2" fontId="64" fillId="20" borderId="18" xfId="0" applyNumberFormat="1" applyFont="1" applyFill="1" applyBorder="1" applyAlignment="1">
      <alignment horizontal="center" vertical="center"/>
    </xf>
    <xf numFmtId="1" fontId="64" fillId="20" borderId="18" xfId="0" applyNumberFormat="1" applyFont="1" applyFill="1" applyBorder="1" applyAlignment="1">
      <alignment horizontal="center" vertical="center"/>
    </xf>
    <xf numFmtId="0" fontId="64" fillId="20" borderId="18" xfId="0" applyFont="1" applyFill="1" applyBorder="1" applyAlignment="1">
      <alignment horizontal="center" vertical="center"/>
    </xf>
    <xf numFmtId="1" fontId="64" fillId="20" borderId="24" xfId="0" applyNumberFormat="1" applyFont="1" applyFill="1" applyBorder="1" applyAlignment="1">
      <alignment horizontal="center" vertical="center"/>
    </xf>
    <xf numFmtId="2" fontId="64" fillId="20" borderId="24" xfId="0" applyNumberFormat="1" applyFont="1" applyFill="1" applyBorder="1" applyAlignment="1">
      <alignment horizontal="right" vertical="center"/>
    </xf>
    <xf numFmtId="1" fontId="64" fillId="20" borderId="55" xfId="0" applyNumberFormat="1" applyFont="1" applyFill="1" applyBorder="1" applyAlignment="1">
      <alignment horizontal="right" vertical="center"/>
    </xf>
    <xf numFmtId="2" fontId="64" fillId="26" borderId="54" xfId="0" applyNumberFormat="1" applyFont="1" applyFill="1" applyBorder="1" applyAlignment="1">
      <alignment horizontal="right" vertical="center"/>
    </xf>
    <xf numFmtId="1" fontId="64" fillId="26" borderId="24" xfId="0" applyNumberFormat="1" applyFont="1" applyFill="1" applyBorder="1" applyAlignment="1">
      <alignment horizontal="right" vertical="center"/>
    </xf>
    <xf numFmtId="2" fontId="64" fillId="26" borderId="25" xfId="0" applyNumberFormat="1" applyFont="1" applyFill="1" applyBorder="1" applyAlignment="1">
      <alignment horizontal="right" vertical="center"/>
    </xf>
    <xf numFmtId="1" fontId="64" fillId="26" borderId="76" xfId="0" applyNumberFormat="1" applyFont="1" applyFill="1" applyBorder="1" applyAlignment="1">
      <alignment horizontal="right" vertical="center"/>
    </xf>
    <xf numFmtId="2" fontId="64" fillId="20" borderId="19" xfId="0" applyNumberFormat="1" applyFont="1" applyFill="1" applyBorder="1" applyAlignment="1">
      <alignment horizontal="right" vertical="center"/>
    </xf>
    <xf numFmtId="2" fontId="64" fillId="20" borderId="25" xfId="0" applyNumberFormat="1" applyFont="1" applyFill="1" applyBorder="1" applyAlignment="1">
      <alignment horizontal="right" vertical="center"/>
    </xf>
    <xf numFmtId="4" fontId="64" fillId="0" borderId="36" xfId="0" applyNumberFormat="1" applyFont="1" applyBorder="1" applyAlignment="1">
      <alignment horizontal="right" vertical="center"/>
    </xf>
    <xf numFmtId="4" fontId="64" fillId="20" borderId="18" xfId="0" applyNumberFormat="1" applyFont="1" applyFill="1" applyBorder="1" applyAlignment="1">
      <alignment horizontal="right" vertical="center"/>
    </xf>
    <xf numFmtId="1" fontId="64" fillId="20" borderId="55" xfId="0" applyNumberFormat="1" applyFont="1" applyFill="1" applyBorder="1" applyAlignment="1">
      <alignment vertical="center"/>
    </xf>
    <xf numFmtId="0" fontId="64" fillId="20" borderId="26" xfId="0" applyFont="1" applyFill="1" applyBorder="1" applyAlignment="1">
      <alignment vertical="center"/>
    </xf>
    <xf numFmtId="49" fontId="64" fillId="0" borderId="62" xfId="0" applyNumberFormat="1" applyFont="1" applyBorder="1" applyAlignment="1">
      <alignment horizontal="center" vertical="center"/>
    </xf>
    <xf numFmtId="0" fontId="64" fillId="20" borderId="63" xfId="0" applyFont="1" applyFill="1" applyBorder="1" applyAlignment="1">
      <alignment vertical="center"/>
    </xf>
    <xf numFmtId="0" fontId="64" fillId="20" borderId="63" xfId="0" applyFont="1" applyFill="1" applyBorder="1" applyAlignment="1">
      <alignment horizontal="left" vertical="center"/>
    </xf>
    <xf numFmtId="0" fontId="64" fillId="20" borderId="22" xfId="0" applyFont="1" applyFill="1" applyBorder="1" applyAlignment="1">
      <alignment horizontal="left" vertical="center"/>
    </xf>
    <xf numFmtId="0" fontId="65" fillId="20" borderId="22" xfId="0" applyFont="1" applyFill="1" applyBorder="1" applyAlignment="1">
      <alignment horizontal="right" vertical="center"/>
    </xf>
    <xf numFmtId="2" fontId="64" fillId="20" borderId="64" xfId="0" applyNumberFormat="1" applyFont="1" applyFill="1" applyBorder="1" applyAlignment="1">
      <alignment horizontal="right" vertical="center"/>
    </xf>
    <xf numFmtId="2" fontId="64" fillId="20" borderId="63" xfId="0" applyNumberFormat="1" applyFont="1" applyFill="1" applyBorder="1" applyAlignment="1">
      <alignment horizontal="center" vertical="center"/>
    </xf>
    <xf numFmtId="1" fontId="64" fillId="20" borderId="63" xfId="0" applyNumberFormat="1" applyFont="1" applyFill="1" applyBorder="1" applyAlignment="1">
      <alignment horizontal="center" vertical="center"/>
    </xf>
    <xf numFmtId="1" fontId="64" fillId="20" borderId="31" xfId="0" applyNumberFormat="1" applyFont="1" applyFill="1" applyBorder="1" applyAlignment="1">
      <alignment horizontal="center" vertical="center"/>
    </xf>
    <xf numFmtId="0" fontId="64" fillId="20" borderId="63" xfId="0" applyFont="1" applyFill="1" applyBorder="1" applyAlignment="1">
      <alignment horizontal="center" vertical="center"/>
    </xf>
    <xf numFmtId="2" fontId="64" fillId="20" borderId="31" xfId="0" applyNumberFormat="1" applyFont="1" applyFill="1" applyBorder="1" applyAlignment="1">
      <alignment horizontal="right" vertical="center"/>
    </xf>
    <xf numFmtId="1" fontId="64" fillId="20" borderId="29" xfId="0" applyNumberFormat="1" applyFont="1" applyFill="1" applyBorder="1" applyAlignment="1">
      <alignment horizontal="right" vertical="center"/>
    </xf>
    <xf numFmtId="2" fontId="64" fillId="26" borderId="64" xfId="0" applyNumberFormat="1" applyFont="1" applyFill="1" applyBorder="1" applyAlignment="1">
      <alignment horizontal="right" vertical="center"/>
    </xf>
    <xf numFmtId="1" fontId="64" fillId="26" borderId="31" xfId="0" applyNumberFormat="1" applyFont="1" applyFill="1" applyBorder="1" applyAlignment="1">
      <alignment horizontal="right" vertical="center"/>
    </xf>
    <xf numFmtId="2" fontId="64" fillId="26" borderId="65" xfId="0" applyNumberFormat="1" applyFont="1" applyFill="1" applyBorder="1" applyAlignment="1">
      <alignment horizontal="right" vertical="center"/>
    </xf>
    <xf numFmtId="1" fontId="64" fillId="26" borderId="78" xfId="0" applyNumberFormat="1" applyFont="1" applyFill="1" applyBorder="1" applyAlignment="1">
      <alignment horizontal="right" vertical="center"/>
    </xf>
    <xf numFmtId="2" fontId="64" fillId="20" borderId="22" xfId="0" applyNumberFormat="1" applyFont="1" applyFill="1" applyBorder="1" applyAlignment="1">
      <alignment horizontal="right" vertical="center"/>
    </xf>
    <xf numFmtId="2" fontId="64" fillId="20" borderId="65" xfId="0" applyNumberFormat="1" applyFont="1" applyFill="1" applyBorder="1" applyAlignment="1">
      <alignment horizontal="right" vertical="center"/>
    </xf>
    <xf numFmtId="4" fontId="64" fillId="20" borderId="63" xfId="0" applyNumberFormat="1" applyFont="1" applyFill="1" applyBorder="1" applyAlignment="1">
      <alignment horizontal="right" vertical="center"/>
    </xf>
    <xf numFmtId="1" fontId="64" fillId="20" borderId="29" xfId="0" applyNumberFormat="1" applyFont="1" applyFill="1" applyBorder="1" applyAlignment="1">
      <alignment vertical="center"/>
    </xf>
    <xf numFmtId="2" fontId="64" fillId="0" borderId="54" xfId="0" applyNumberFormat="1" applyFont="1" applyBorder="1" applyAlignment="1">
      <alignment horizontal="right" vertical="center"/>
    </xf>
    <xf numFmtId="0" fontId="64" fillId="20" borderId="55" xfId="0" applyFont="1" applyFill="1" applyBorder="1" applyAlignment="1">
      <alignment horizontal="center" vertical="center"/>
    </xf>
    <xf numFmtId="2" fontId="64" fillId="0" borderId="18" xfId="0" applyNumberFormat="1" applyFont="1" applyBorder="1" applyAlignment="1">
      <alignment horizontal="right" vertical="center"/>
    </xf>
    <xf numFmtId="2" fontId="64" fillId="0" borderId="19" xfId="0" applyNumberFormat="1" applyFont="1" applyBorder="1" applyAlignment="1">
      <alignment horizontal="right" vertical="center"/>
    </xf>
    <xf numFmtId="1" fontId="64" fillId="0" borderId="55" xfId="0" applyNumberFormat="1" applyFont="1" applyBorder="1" applyAlignment="1">
      <alignment horizontal="right" vertical="center"/>
    </xf>
    <xf numFmtId="1" fontId="64" fillId="0" borderId="67" xfId="0" applyNumberFormat="1" applyFont="1" applyBorder="1" applyAlignment="1">
      <alignment horizontal="right" vertical="center"/>
    </xf>
    <xf numFmtId="1" fontId="64" fillId="0" borderId="76" xfId="0" applyNumberFormat="1" applyFont="1" applyBorder="1" applyAlignment="1">
      <alignment horizontal="right" vertical="center"/>
    </xf>
    <xf numFmtId="4" fontId="64" fillId="0" borderId="18" xfId="0" applyNumberFormat="1" applyFont="1" applyBorder="1" applyAlignment="1">
      <alignment horizontal="right" vertical="center"/>
    </xf>
    <xf numFmtId="49" fontId="64" fillId="0" borderId="56" xfId="0" applyNumberFormat="1" applyFont="1" applyBorder="1" applyAlignment="1">
      <alignment horizontal="center" vertical="center"/>
    </xf>
    <xf numFmtId="0" fontId="64" fillId="20" borderId="92" xfId="0" applyFont="1" applyFill="1" applyBorder="1" applyAlignment="1">
      <alignment vertical="center"/>
    </xf>
    <xf numFmtId="0" fontId="64" fillId="20" borderId="92" xfId="0" applyFont="1" applyFill="1" applyBorder="1" applyAlignment="1">
      <alignment horizontal="left" vertical="center"/>
    </xf>
    <xf numFmtId="0" fontId="64" fillId="20" borderId="96" xfId="0" applyFont="1" applyFill="1" applyBorder="1" applyAlignment="1">
      <alignment horizontal="left" vertical="center"/>
    </xf>
    <xf numFmtId="0" fontId="65" fillId="20" borderId="96" xfId="0" applyFont="1" applyFill="1" applyBorder="1" applyAlignment="1">
      <alignment horizontal="right" vertical="center"/>
    </xf>
    <xf numFmtId="2" fontId="64" fillId="20" borderId="57" xfId="0" applyNumberFormat="1" applyFont="1" applyFill="1" applyBorder="1" applyAlignment="1">
      <alignment horizontal="right" vertical="center"/>
    </xf>
    <xf numFmtId="2" fontId="64" fillId="20" borderId="92" xfId="0" applyNumberFormat="1" applyFont="1" applyFill="1" applyBorder="1" applyAlignment="1">
      <alignment horizontal="center" vertical="center"/>
    </xf>
    <xf numFmtId="1" fontId="64" fillId="20" borderId="92" xfId="0" applyNumberFormat="1" applyFont="1" applyFill="1" applyBorder="1" applyAlignment="1">
      <alignment horizontal="center" vertical="center"/>
    </xf>
    <xf numFmtId="1" fontId="64" fillId="0" borderId="24" xfId="0" applyNumberFormat="1" applyFont="1" applyBorder="1" applyAlignment="1">
      <alignment horizontal="right" vertical="center"/>
    </xf>
    <xf numFmtId="2" fontId="64" fillId="0" borderId="96" xfId="0" applyNumberFormat="1" applyFont="1" applyBorder="1" applyAlignment="1">
      <alignment horizontal="right" vertical="center"/>
    </xf>
    <xf numFmtId="4" fontId="64" fillId="20" borderId="92" xfId="0" applyNumberFormat="1" applyFont="1" applyFill="1" applyBorder="1" applyAlignment="1">
      <alignment horizontal="right" vertical="center"/>
    </xf>
    <xf numFmtId="1" fontId="64" fillId="20" borderId="58" xfId="0" applyNumberFormat="1" applyFont="1" applyFill="1" applyBorder="1" applyAlignment="1">
      <alignment vertical="center"/>
    </xf>
    <xf numFmtId="2" fontId="64" fillId="26" borderId="57" xfId="0" applyNumberFormat="1" applyFont="1" applyFill="1" applyBorder="1" applyAlignment="1">
      <alignment horizontal="right" vertical="center"/>
    </xf>
    <xf numFmtId="1" fontId="64" fillId="26" borderId="26" xfId="0" applyNumberFormat="1" applyFont="1" applyFill="1" applyBorder="1" applyAlignment="1">
      <alignment horizontal="right" vertical="center"/>
    </xf>
    <xf numFmtId="2" fontId="64" fillId="26" borderId="92" xfId="0" applyNumberFormat="1" applyFont="1" applyFill="1" applyBorder="1" applyAlignment="1">
      <alignment horizontal="right" vertical="center"/>
    </xf>
    <xf numFmtId="2" fontId="64" fillId="26" borderId="94" xfId="0" applyNumberFormat="1" applyFont="1" applyFill="1" applyBorder="1" applyAlignment="1">
      <alignment horizontal="right" vertical="center"/>
    </xf>
    <xf numFmtId="1" fontId="64" fillId="26" borderId="58" xfId="0" applyNumberFormat="1" applyFont="1" applyFill="1" applyBorder="1" applyAlignment="1">
      <alignment horizontal="right" vertical="center"/>
    </xf>
    <xf numFmtId="0" fontId="64" fillId="0" borderId="92" xfId="0" applyFont="1" applyBorder="1" applyAlignment="1">
      <alignment vertical="center"/>
    </xf>
    <xf numFmtId="0" fontId="64" fillId="0" borderId="92" xfId="0" applyFont="1" applyBorder="1" applyAlignment="1">
      <alignment horizontal="left" vertical="center"/>
    </xf>
    <xf numFmtId="0" fontId="64" fillId="0" borderId="96" xfId="0" applyFont="1" applyBorder="1" applyAlignment="1">
      <alignment horizontal="left" vertical="center"/>
    </xf>
    <xf numFmtId="0" fontId="65" fillId="0" borderId="96" xfId="0" applyFont="1" applyBorder="1" applyAlignment="1">
      <alignment horizontal="right" vertical="center"/>
    </xf>
    <xf numFmtId="0" fontId="64" fillId="20" borderId="58" xfId="0" applyFont="1" applyFill="1" applyBorder="1" applyAlignment="1">
      <alignment horizontal="center" vertical="center"/>
    </xf>
    <xf numFmtId="1" fontId="64" fillId="20" borderId="26" xfId="0" applyNumberFormat="1" applyFont="1" applyFill="1" applyBorder="1" applyAlignment="1">
      <alignment horizontal="center" vertical="center"/>
    </xf>
    <xf numFmtId="2" fontId="64" fillId="20" borderId="26" xfId="0" applyNumberFormat="1" applyFont="1" applyFill="1" applyBorder="1" applyAlignment="1">
      <alignment horizontal="right" vertical="center"/>
    </xf>
    <xf numFmtId="1" fontId="64" fillId="20" borderId="58" xfId="0" applyNumberFormat="1" applyFont="1" applyFill="1" applyBorder="1" applyAlignment="1">
      <alignment horizontal="right" vertical="center"/>
    </xf>
    <xf numFmtId="2" fontId="64" fillId="0" borderId="57" xfId="0" applyNumberFormat="1" applyFont="1" applyBorder="1" applyAlignment="1">
      <alignment horizontal="right" vertical="center"/>
    </xf>
    <xf numFmtId="1" fontId="64" fillId="0" borderId="26" xfId="0" applyNumberFormat="1" applyFont="1" applyBorder="1" applyAlignment="1">
      <alignment horizontal="right" vertical="center"/>
    </xf>
    <xf numFmtId="2" fontId="64" fillId="0" borderId="92" xfId="0" applyNumberFormat="1" applyFont="1" applyBorder="1" applyAlignment="1">
      <alignment horizontal="right" vertical="center"/>
    </xf>
    <xf numFmtId="1" fontId="64" fillId="0" borderId="58" xfId="0" applyNumberFormat="1" applyFont="1" applyBorder="1" applyAlignment="1">
      <alignment horizontal="right" vertical="center"/>
    </xf>
    <xf numFmtId="4" fontId="64" fillId="0" borderId="92" xfId="0" applyNumberFormat="1" applyFont="1" applyBorder="1" applyAlignment="1">
      <alignment horizontal="right" vertical="center"/>
    </xf>
    <xf numFmtId="1" fontId="64" fillId="0" borderId="58" xfId="0" applyNumberFormat="1" applyFont="1" applyBorder="1" applyAlignment="1">
      <alignment vertical="center"/>
    </xf>
    <xf numFmtId="0" fontId="79" fillId="20" borderId="96" xfId="0" applyFont="1" applyFill="1" applyBorder="1" applyAlignment="1">
      <alignment horizontal="right" vertical="center"/>
    </xf>
    <xf numFmtId="1" fontId="64" fillId="0" borderId="92" xfId="0" applyNumberFormat="1" applyFont="1" applyBorder="1" applyAlignment="1">
      <alignment horizontal="center" vertical="center"/>
    </xf>
    <xf numFmtId="0" fontId="64" fillId="0" borderId="58" xfId="0" applyFont="1" applyBorder="1" applyAlignment="1">
      <alignment horizontal="center" vertical="center"/>
    </xf>
    <xf numFmtId="1" fontId="64" fillId="0" borderId="26" xfId="0" applyNumberFormat="1" applyFont="1" applyBorder="1" applyAlignment="1">
      <alignment horizontal="center" vertical="center"/>
    </xf>
    <xf numFmtId="49" fontId="64" fillId="0" borderId="69" xfId="0" applyNumberFormat="1" applyFont="1" applyBorder="1" applyAlignment="1">
      <alignment horizontal="center" vertical="center"/>
    </xf>
    <xf numFmtId="0" fontId="64" fillId="20" borderId="71" xfId="0" applyFont="1" applyFill="1" applyBorder="1" applyAlignment="1">
      <alignment vertical="center"/>
    </xf>
    <xf numFmtId="0" fontId="64" fillId="20" borderId="71" xfId="0" applyFont="1" applyFill="1" applyBorder="1" applyAlignment="1">
      <alignment horizontal="left" vertical="center"/>
    </xf>
    <xf numFmtId="0" fontId="64" fillId="20" borderId="20" xfId="0" applyFont="1" applyFill="1" applyBorder="1" applyAlignment="1">
      <alignment horizontal="left" vertical="center"/>
    </xf>
    <xf numFmtId="2" fontId="64" fillId="20" borderId="71" xfId="0" applyNumberFormat="1" applyFont="1" applyFill="1" applyBorder="1" applyAlignment="1">
      <alignment horizontal="center" vertical="center"/>
    </xf>
    <xf numFmtId="1" fontId="64" fillId="20" borderId="71" xfId="0" applyNumberFormat="1" applyFont="1" applyFill="1" applyBorder="1" applyAlignment="1">
      <alignment horizontal="center" vertical="center"/>
    </xf>
    <xf numFmtId="1" fontId="64" fillId="0" borderId="71" xfId="0" applyNumberFormat="1" applyFont="1" applyBorder="1" applyAlignment="1">
      <alignment horizontal="center" vertical="center"/>
    </xf>
    <xf numFmtId="0" fontId="64" fillId="0" borderId="72" xfId="0" applyFont="1" applyBorder="1" applyAlignment="1">
      <alignment horizontal="center" vertical="center"/>
    </xf>
    <xf numFmtId="2" fontId="64" fillId="0" borderId="64" xfId="0" applyNumberFormat="1" applyFont="1" applyBorder="1" applyAlignment="1">
      <alignment horizontal="right" vertical="center"/>
    </xf>
    <xf numFmtId="1" fontId="64" fillId="0" borderId="31" xfId="0" applyNumberFormat="1" applyFont="1" applyBorder="1" applyAlignment="1">
      <alignment horizontal="center" vertical="center"/>
    </xf>
    <xf numFmtId="1" fontId="64" fillId="0" borderId="29" xfId="0" applyNumberFormat="1" applyFont="1" applyBorder="1" applyAlignment="1">
      <alignment horizontal="center" vertical="center"/>
    </xf>
    <xf numFmtId="1" fontId="64" fillId="0" borderId="31" xfId="0" applyNumberFormat="1" applyFont="1" applyBorder="1" applyAlignment="1">
      <alignment horizontal="right" vertical="center"/>
    </xf>
    <xf numFmtId="2" fontId="64" fillId="0" borderId="63" xfId="0" applyNumberFormat="1" applyFont="1" applyBorder="1" applyAlignment="1">
      <alignment horizontal="right" vertical="center"/>
    </xf>
    <xf numFmtId="2" fontId="64" fillId="0" borderId="20" xfId="0" applyNumberFormat="1" applyFont="1" applyBorder="1" applyAlignment="1">
      <alignment horizontal="right" vertical="center"/>
    </xf>
    <xf numFmtId="2" fontId="64" fillId="0" borderId="70" xfId="0" applyNumberFormat="1" applyFont="1" applyBorder="1" applyAlignment="1">
      <alignment horizontal="right" vertical="center"/>
    </xf>
    <xf numFmtId="4" fontId="64" fillId="0" borderId="30" xfId="0" applyNumberFormat="1" applyFont="1" applyBorder="1" applyAlignment="1">
      <alignment horizontal="right" vertical="center"/>
    </xf>
    <xf numFmtId="4" fontId="64" fillId="0" borderId="71" xfId="0" applyNumberFormat="1" applyFont="1" applyBorder="1" applyAlignment="1">
      <alignment horizontal="right" vertical="center"/>
    </xf>
    <xf numFmtId="1" fontId="64" fillId="0" borderId="72" xfId="0" applyNumberFormat="1" applyFont="1" applyBorder="1" applyAlignment="1">
      <alignment horizontal="center" vertical="center"/>
    </xf>
    <xf numFmtId="49" fontId="64" fillId="0" borderId="47" xfId="0" applyNumberFormat="1" applyFont="1" applyBorder="1" applyAlignment="1">
      <alignment horizontal="center" vertical="center"/>
    </xf>
    <xf numFmtId="0" fontId="64" fillId="20" borderId="48" xfId="0" applyFont="1" applyFill="1" applyBorder="1" applyAlignment="1">
      <alignment vertical="center"/>
    </xf>
    <xf numFmtId="0" fontId="64" fillId="20" borderId="67" xfId="0" applyFont="1" applyFill="1" applyBorder="1" applyAlignment="1">
      <alignment horizontal="left" vertical="center"/>
    </xf>
    <xf numFmtId="0" fontId="64" fillId="20" borderId="17" xfId="0" applyFont="1" applyFill="1" applyBorder="1" applyAlignment="1">
      <alignment horizontal="left" vertical="center"/>
    </xf>
    <xf numFmtId="0" fontId="65" fillId="20" borderId="17" xfId="0" applyFont="1" applyFill="1" applyBorder="1" applyAlignment="1">
      <alignment horizontal="right" vertical="center"/>
    </xf>
    <xf numFmtId="2" fontId="64" fillId="20" borderId="49" xfId="0" applyNumberFormat="1" applyFont="1" applyFill="1" applyBorder="1" applyAlignment="1">
      <alignment horizontal="right" vertical="center"/>
    </xf>
    <xf numFmtId="2" fontId="64" fillId="20" borderId="48" xfId="0" applyNumberFormat="1" applyFont="1" applyFill="1" applyBorder="1" applyAlignment="1">
      <alignment horizontal="center" vertical="center"/>
    </xf>
    <xf numFmtId="1" fontId="64" fillId="20" borderId="48" xfId="0" applyNumberFormat="1" applyFont="1" applyFill="1" applyBorder="1" applyAlignment="1">
      <alignment horizontal="center" vertical="center"/>
    </xf>
    <xf numFmtId="1" fontId="64" fillId="20" borderId="67" xfId="0" applyNumberFormat="1" applyFont="1" applyFill="1" applyBorder="1" applyAlignment="1">
      <alignment horizontal="center" vertical="center"/>
    </xf>
    <xf numFmtId="0" fontId="64" fillId="20" borderId="51" xfId="0" applyFont="1" applyFill="1" applyBorder="1" applyAlignment="1">
      <alignment horizontal="center" vertical="center"/>
    </xf>
    <xf numFmtId="2" fontId="64" fillId="20" borderId="67" xfId="0" applyNumberFormat="1" applyFont="1" applyFill="1" applyBorder="1" applyAlignment="1">
      <alignment horizontal="right" vertical="center"/>
    </xf>
    <xf numFmtId="1" fontId="64" fillId="20" borderId="51" xfId="0" applyNumberFormat="1" applyFont="1" applyFill="1" applyBorder="1" applyAlignment="1">
      <alignment horizontal="right" vertical="center"/>
    </xf>
    <xf numFmtId="2" fontId="64" fillId="26" borderId="49" xfId="0" applyNumberFormat="1" applyFont="1" applyFill="1" applyBorder="1" applyAlignment="1">
      <alignment horizontal="right" vertical="center"/>
    </xf>
    <xf numFmtId="2" fontId="64" fillId="26" borderId="50" xfId="0" applyNumberFormat="1" applyFont="1" applyFill="1" applyBorder="1" applyAlignment="1">
      <alignment horizontal="right" vertical="center"/>
    </xf>
    <xf numFmtId="4" fontId="64" fillId="20" borderId="48" xfId="0" applyNumberFormat="1" applyFont="1" applyFill="1" applyBorder="1" applyAlignment="1">
      <alignment horizontal="right" vertical="center"/>
    </xf>
    <xf numFmtId="1" fontId="64" fillId="20" borderId="51" xfId="0" applyNumberFormat="1" applyFont="1" applyFill="1" applyBorder="1" applyAlignment="1">
      <alignment vertical="center"/>
    </xf>
    <xf numFmtId="0" fontId="64" fillId="0" borderId="18" xfId="0" applyFont="1" applyBorder="1" applyAlignment="1">
      <alignment vertical="center"/>
    </xf>
    <xf numFmtId="0" fontId="64" fillId="0" borderId="26" xfId="0" applyFont="1" applyBorder="1" applyAlignment="1">
      <alignment horizontal="left" vertical="center"/>
    </xf>
    <xf numFmtId="0" fontId="64" fillId="0" borderId="19" xfId="0" applyFont="1" applyBorder="1" applyAlignment="1">
      <alignment horizontal="left" vertical="center"/>
    </xf>
    <xf numFmtId="1" fontId="64" fillId="0" borderId="18" xfId="0" applyNumberFormat="1" applyFont="1" applyBorder="1" applyAlignment="1">
      <alignment horizontal="center" vertical="center"/>
    </xf>
    <xf numFmtId="0" fontId="64" fillId="0" borderId="55" xfId="0" applyFont="1" applyBorder="1" applyAlignment="1">
      <alignment horizontal="center" vertical="center"/>
    </xf>
    <xf numFmtId="1" fontId="64" fillId="0" borderId="24" xfId="0" applyNumberFormat="1" applyFont="1" applyBorder="1" applyAlignment="1">
      <alignment horizontal="center" vertical="center"/>
    </xf>
    <xf numFmtId="1" fontId="64" fillId="0" borderId="55" xfId="0" applyNumberFormat="1" applyFont="1" applyBorder="1" applyAlignment="1">
      <alignment horizontal="center" vertical="center"/>
    </xf>
    <xf numFmtId="2" fontId="64" fillId="26" borderId="19" xfId="0" applyNumberFormat="1" applyFont="1" applyFill="1" applyBorder="1" applyAlignment="1">
      <alignment horizontal="right" vertical="center"/>
    </xf>
    <xf numFmtId="1" fontId="64" fillId="0" borderId="58" xfId="0" applyNumberFormat="1" applyFont="1" applyBorder="1" applyAlignment="1">
      <alignment horizontal="center" vertical="center"/>
    </xf>
    <xf numFmtId="2" fontId="64" fillId="26" borderId="96" xfId="0" applyNumberFormat="1" applyFont="1" applyFill="1" applyBorder="1" applyAlignment="1">
      <alignment horizontal="right" vertical="center"/>
    </xf>
    <xf numFmtId="1" fontId="64" fillId="26" borderId="101" xfId="0" applyNumberFormat="1" applyFont="1" applyFill="1" applyBorder="1" applyAlignment="1">
      <alignment horizontal="right" vertical="center"/>
    </xf>
    <xf numFmtId="49" fontId="64" fillId="0" borderId="52" xfId="0" applyNumberFormat="1" applyFont="1" applyBorder="1" applyAlignment="1">
      <alignment horizontal="center" vertical="center"/>
    </xf>
    <xf numFmtId="0" fontId="64" fillId="0" borderId="53" xfId="0" applyFont="1" applyBorder="1" applyAlignment="1">
      <alignment vertical="center"/>
    </xf>
    <xf numFmtId="0" fontId="64" fillId="0" borderId="18" xfId="0" applyFont="1" applyBorder="1" applyAlignment="1">
      <alignment horizontal="left" vertical="center"/>
    </xf>
    <xf numFmtId="2" fontId="64" fillId="0" borderId="53" xfId="0" applyNumberFormat="1" applyFont="1" applyBorder="1" applyAlignment="1">
      <alignment horizontal="center" vertical="center"/>
    </xf>
    <xf numFmtId="1" fontId="64" fillId="0" borderId="53" xfId="0" applyNumberFormat="1" applyFont="1" applyBorder="1" applyAlignment="1">
      <alignment horizontal="center" vertical="center"/>
    </xf>
    <xf numFmtId="0" fontId="64" fillId="0" borderId="80" xfId="0" applyFont="1" applyBorder="1" applyAlignment="1">
      <alignment horizontal="center" vertical="center"/>
    </xf>
    <xf numFmtId="1" fontId="64" fillId="0" borderId="36" xfId="0" applyNumberFormat="1" applyFont="1" applyBorder="1" applyAlignment="1">
      <alignment horizontal="center" vertical="center"/>
    </xf>
    <xf numFmtId="2" fontId="64" fillId="0" borderId="53" xfId="0" applyNumberFormat="1" applyFont="1" applyBorder="1" applyAlignment="1">
      <alignment horizontal="right" vertical="center"/>
    </xf>
    <xf numFmtId="2" fontId="64" fillId="0" borderId="79" xfId="0" applyNumberFormat="1" applyFont="1" applyBorder="1" applyAlignment="1">
      <alignment horizontal="right" vertical="center"/>
    </xf>
    <xf numFmtId="1" fontId="64" fillId="0" borderId="80" xfId="0" applyNumberFormat="1" applyFont="1" applyBorder="1" applyAlignment="1">
      <alignment horizontal="center" vertical="center"/>
    </xf>
    <xf numFmtId="1" fontId="64" fillId="26" borderId="36" xfId="0" applyNumberFormat="1" applyFont="1" applyFill="1" applyBorder="1" applyAlignment="1">
      <alignment horizontal="right" vertical="center"/>
    </xf>
    <xf numFmtId="2" fontId="64" fillId="26" borderId="36" xfId="0" applyNumberFormat="1" applyFont="1" applyFill="1" applyBorder="1" applyAlignment="1">
      <alignment horizontal="right" vertical="center"/>
    </xf>
    <xf numFmtId="2" fontId="64" fillId="26" borderId="79" xfId="0" applyNumberFormat="1" applyFont="1" applyFill="1" applyBorder="1" applyAlignment="1">
      <alignment horizontal="right" vertical="center"/>
    </xf>
    <xf numFmtId="1" fontId="64" fillId="26" borderId="38" xfId="0" applyNumberFormat="1" applyFont="1" applyFill="1" applyBorder="1" applyAlignment="1">
      <alignment horizontal="right" vertical="center"/>
    </xf>
    <xf numFmtId="4" fontId="64" fillId="0" borderId="53" xfId="0" applyNumberFormat="1" applyFont="1" applyBorder="1" applyAlignment="1">
      <alignment horizontal="right" vertical="center"/>
    </xf>
    <xf numFmtId="0" fontId="64" fillId="0" borderId="27" xfId="0" applyFont="1" applyBorder="1" applyAlignment="1">
      <alignment vertical="center"/>
    </xf>
    <xf numFmtId="0" fontId="64" fillId="0" borderId="27" xfId="0" applyFont="1" applyBorder="1" applyAlignment="1">
      <alignment horizontal="left" vertical="center"/>
    </xf>
    <xf numFmtId="0" fontId="64" fillId="0" borderId="16" xfId="0" applyFont="1" applyBorder="1" applyAlignment="1">
      <alignment horizontal="left" vertical="center"/>
    </xf>
    <xf numFmtId="0" fontId="65" fillId="0" borderId="16" xfId="0" applyFont="1" applyBorder="1" applyAlignment="1">
      <alignment horizontal="right" vertical="center"/>
    </xf>
    <xf numFmtId="2" fontId="64" fillId="0" borderId="27" xfId="0" applyNumberFormat="1" applyFont="1" applyBorder="1" applyAlignment="1">
      <alignment horizontal="center" vertical="center"/>
    </xf>
    <xf numFmtId="1" fontId="64" fillId="0" borderId="27" xfId="0" applyNumberFormat="1" applyFont="1" applyBorder="1" applyAlignment="1">
      <alignment horizontal="center" vertical="center"/>
    </xf>
    <xf numFmtId="2" fontId="64" fillId="0" borderId="27" xfId="0" applyNumberFormat="1" applyFont="1" applyBorder="1" applyAlignment="1">
      <alignment horizontal="right" vertical="center"/>
    </xf>
    <xf numFmtId="2" fontId="64" fillId="0" borderId="28" xfId="0" applyNumberFormat="1" applyFont="1" applyBorder="1" applyAlignment="1">
      <alignment horizontal="right" vertical="center"/>
    </xf>
    <xf numFmtId="2" fontId="64" fillId="0" borderId="16" xfId="0" applyNumberFormat="1" applyFont="1" applyBorder="1" applyAlignment="1">
      <alignment horizontal="right" vertical="center"/>
    </xf>
    <xf numFmtId="1" fontId="64" fillId="0" borderId="77" xfId="0" applyNumberFormat="1" applyFont="1" applyBorder="1" applyAlignment="1">
      <alignment horizontal="right" vertical="center"/>
    </xf>
    <xf numFmtId="2" fontId="64" fillId="26" borderId="16" xfId="0" applyNumberFormat="1" applyFont="1" applyFill="1" applyBorder="1" applyAlignment="1">
      <alignment horizontal="right" vertical="center"/>
    </xf>
    <xf numFmtId="4" fontId="64" fillId="26" borderId="26" xfId="0" applyNumberFormat="1" applyFont="1" applyFill="1" applyBorder="1" applyAlignment="1">
      <alignment horizontal="right" vertical="center"/>
    </xf>
    <xf numFmtId="4" fontId="64" fillId="26" borderId="27" xfId="0" applyNumberFormat="1" applyFont="1" applyFill="1" applyBorder="1" applyAlignment="1">
      <alignment horizontal="right" vertical="center"/>
    </xf>
    <xf numFmtId="1" fontId="64" fillId="26" borderId="58" xfId="0" applyNumberFormat="1" applyFont="1" applyFill="1" applyBorder="1" applyAlignment="1">
      <alignment vertical="center"/>
    </xf>
    <xf numFmtId="0" fontId="65" fillId="0" borderId="98" xfId="0" applyFont="1" applyBorder="1" applyAlignment="1">
      <alignment horizontal="right" vertical="center"/>
    </xf>
    <xf numFmtId="2" fontId="64" fillId="0" borderId="96" xfId="0" applyNumberFormat="1" applyFont="1" applyBorder="1" applyAlignment="1">
      <alignment horizontal="center" vertical="center"/>
    </xf>
    <xf numFmtId="1" fontId="64" fillId="0" borderId="91" xfId="0" applyNumberFormat="1" applyFont="1" applyBorder="1" applyAlignment="1">
      <alignment horizontal="center" vertical="center"/>
    </xf>
    <xf numFmtId="0" fontId="64" fillId="0" borderId="95" xfId="0" applyFont="1" applyBorder="1" applyAlignment="1">
      <alignment horizontal="center" vertical="center"/>
    </xf>
    <xf numFmtId="1" fontId="64" fillId="0" borderId="101" xfId="0" applyNumberFormat="1" applyFont="1" applyBorder="1" applyAlignment="1">
      <alignment horizontal="right" vertical="center"/>
    </xf>
    <xf numFmtId="2" fontId="64" fillId="26" borderId="98" xfId="0" applyNumberFormat="1" applyFont="1" applyFill="1" applyBorder="1" applyAlignment="1">
      <alignment horizontal="right" vertical="center"/>
    </xf>
    <xf numFmtId="4" fontId="64" fillId="26" borderId="93" xfId="0" applyNumberFormat="1" applyFont="1" applyFill="1" applyBorder="1" applyAlignment="1">
      <alignment horizontal="right" vertical="center"/>
    </xf>
    <xf numFmtId="4" fontId="64" fillId="26" borderId="91" xfId="0" applyNumberFormat="1" applyFont="1" applyFill="1" applyBorder="1" applyAlignment="1">
      <alignment horizontal="right" vertical="center"/>
    </xf>
    <xf numFmtId="1" fontId="64" fillId="26" borderId="95" xfId="0" applyNumberFormat="1" applyFont="1" applyFill="1" applyBorder="1" applyAlignment="1">
      <alignment vertical="center"/>
    </xf>
    <xf numFmtId="0" fontId="64" fillId="20" borderId="93" xfId="0" applyFont="1" applyFill="1" applyBorder="1" applyAlignment="1">
      <alignment vertical="center"/>
    </xf>
    <xf numFmtId="0" fontId="64" fillId="20" borderId="93" xfId="0" applyFont="1" applyFill="1" applyBorder="1" applyAlignment="1">
      <alignment horizontal="left" vertical="center"/>
    </xf>
    <xf numFmtId="0" fontId="65" fillId="20" borderId="91" xfId="0" applyFont="1" applyFill="1" applyBorder="1" applyAlignment="1">
      <alignment horizontal="right" vertical="center"/>
    </xf>
    <xf numFmtId="0" fontId="65" fillId="20" borderId="100" xfId="0" applyFont="1" applyFill="1" applyBorder="1" applyAlignment="1">
      <alignment horizontal="right" vertical="center"/>
    </xf>
    <xf numFmtId="2" fontId="64" fillId="20" borderId="26" xfId="0" applyNumberFormat="1" applyFont="1" applyFill="1" applyBorder="1" applyAlignment="1">
      <alignment horizontal="center" vertical="center"/>
    </xf>
    <xf numFmtId="2" fontId="64" fillId="20" borderId="28" xfId="0" applyNumberFormat="1" applyFont="1" applyFill="1" applyBorder="1" applyAlignment="1">
      <alignment horizontal="right" vertical="center"/>
    </xf>
    <xf numFmtId="0" fontId="64" fillId="20" borderId="27" xfId="0" applyFont="1" applyFill="1" applyBorder="1" applyAlignment="1">
      <alignment vertical="center"/>
    </xf>
    <xf numFmtId="0" fontId="64" fillId="20" borderId="24" xfId="0" applyFont="1" applyFill="1" applyBorder="1" applyAlignment="1">
      <alignment vertical="center"/>
    </xf>
    <xf numFmtId="0" fontId="65" fillId="20" borderId="76" xfId="0" applyFont="1" applyFill="1" applyBorder="1" applyAlignment="1">
      <alignment horizontal="right" vertical="center"/>
    </xf>
    <xf numFmtId="2" fontId="64" fillId="20" borderId="96" xfId="0" applyNumberFormat="1" applyFont="1" applyFill="1" applyBorder="1" applyAlignment="1">
      <alignment horizontal="center" vertical="center"/>
    </xf>
    <xf numFmtId="1" fontId="64" fillId="0" borderId="96" xfId="0" applyNumberFormat="1" applyFont="1" applyBorder="1" applyAlignment="1">
      <alignment horizontal="center" vertical="center"/>
    </xf>
    <xf numFmtId="1" fontId="64" fillId="20" borderId="96" xfId="0" applyNumberFormat="1" applyFont="1" applyFill="1" applyBorder="1" applyAlignment="1">
      <alignment horizontal="center" vertical="center"/>
    </xf>
    <xf numFmtId="0" fontId="64" fillId="20" borderId="101" xfId="0" applyFont="1" applyFill="1" applyBorder="1" applyAlignment="1">
      <alignment horizontal="center" vertical="center"/>
    </xf>
    <xf numFmtId="2" fontId="64" fillId="20" borderId="94" xfId="0" applyNumberFormat="1" applyFont="1" applyFill="1" applyBorder="1" applyAlignment="1">
      <alignment horizontal="right" vertical="center"/>
    </xf>
    <xf numFmtId="2" fontId="64" fillId="20" borderId="106" xfId="0" applyNumberFormat="1" applyFont="1" applyFill="1" applyBorder="1" applyAlignment="1">
      <alignment horizontal="right" vertical="center"/>
    </xf>
    <xf numFmtId="0" fontId="64" fillId="20" borderId="27" xfId="0" applyFont="1" applyFill="1" applyBorder="1" applyAlignment="1">
      <alignment horizontal="left" vertical="center"/>
    </xf>
    <xf numFmtId="0" fontId="64" fillId="0" borderId="98" xfId="0" applyFont="1" applyBorder="1" applyAlignment="1">
      <alignment horizontal="left" vertical="center" wrapText="1"/>
    </xf>
    <xf numFmtId="1" fontId="64" fillId="0" borderId="21" xfId="0" applyNumberFormat="1" applyFont="1" applyBorder="1" applyAlignment="1">
      <alignment horizontal="center" vertical="center"/>
    </xf>
    <xf numFmtId="0" fontId="59" fillId="0" borderId="95" xfId="0" applyFont="1" applyBorder="1" applyAlignment="1">
      <alignment horizontal="center" vertical="center"/>
    </xf>
    <xf numFmtId="1" fontId="64" fillId="26" borderId="95" xfId="0" applyNumberFormat="1" applyFont="1" applyFill="1" applyBorder="1" applyAlignment="1">
      <alignment horizontal="center" vertical="center"/>
    </xf>
    <xf numFmtId="0" fontId="64" fillId="22" borderId="0" xfId="0" applyFont="1" applyFill="1" applyAlignment="1">
      <alignment vertical="center"/>
    </xf>
    <xf numFmtId="2" fontId="64" fillId="0" borderId="98" xfId="0" applyNumberFormat="1" applyFont="1" applyBorder="1" applyAlignment="1">
      <alignment horizontal="right" vertical="center"/>
    </xf>
    <xf numFmtId="4" fontId="64" fillId="0" borderId="91" xfId="0" applyNumberFormat="1" applyFont="1" applyBorder="1" applyAlignment="1">
      <alignment horizontal="right" vertical="center"/>
    </xf>
    <xf numFmtId="1" fontId="64" fillId="0" borderId="95" xfId="0" applyNumberFormat="1" applyFont="1" applyBorder="1" applyAlignment="1">
      <alignment vertical="center"/>
    </xf>
    <xf numFmtId="0" fontId="64" fillId="20" borderId="91" xfId="0" applyFont="1" applyFill="1" applyBorder="1" applyAlignment="1">
      <alignment vertical="center"/>
    </xf>
    <xf numFmtId="0" fontId="64" fillId="20" borderId="91" xfId="0" applyFont="1" applyFill="1" applyBorder="1" applyAlignment="1">
      <alignment horizontal="left" vertical="center"/>
    </xf>
    <xf numFmtId="0" fontId="64" fillId="20" borderId="98" xfId="0" applyFont="1" applyFill="1" applyBorder="1" applyAlignment="1">
      <alignment horizontal="left" vertical="center"/>
    </xf>
    <xf numFmtId="0" fontId="65" fillId="20" borderId="98" xfId="0" applyFont="1" applyFill="1" applyBorder="1" applyAlignment="1">
      <alignment horizontal="right" vertical="center"/>
    </xf>
    <xf numFmtId="2" fontId="64" fillId="20" borderId="93" xfId="0" applyNumberFormat="1" applyFont="1" applyFill="1" applyBorder="1" applyAlignment="1">
      <alignment horizontal="center" vertical="center"/>
    </xf>
    <xf numFmtId="2" fontId="64" fillId="20" borderId="98" xfId="0" applyNumberFormat="1" applyFont="1" applyFill="1" applyBorder="1" applyAlignment="1">
      <alignment horizontal="center" vertical="center"/>
    </xf>
    <xf numFmtId="1" fontId="64" fillId="20" borderId="91" xfId="0" applyNumberFormat="1" applyFont="1" applyFill="1" applyBorder="1" applyAlignment="1">
      <alignment horizontal="center" vertical="center"/>
    </xf>
    <xf numFmtId="0" fontId="64" fillId="20" borderId="29" xfId="0" applyFont="1" applyFill="1" applyBorder="1" applyAlignment="1">
      <alignment horizontal="center" vertical="center"/>
    </xf>
    <xf numFmtId="2" fontId="64" fillId="20" borderId="97" xfId="0" applyNumberFormat="1" applyFont="1" applyFill="1" applyBorder="1" applyAlignment="1">
      <alignment horizontal="right" vertical="center"/>
    </xf>
    <xf numFmtId="1" fontId="64" fillId="20" borderId="93" xfId="0" applyNumberFormat="1" applyFont="1" applyFill="1" applyBorder="1" applyAlignment="1">
      <alignment horizontal="center" vertical="center"/>
    </xf>
    <xf numFmtId="2" fontId="64" fillId="0" borderId="91" xfId="0" applyNumberFormat="1" applyFont="1" applyBorder="1" applyAlignment="1">
      <alignment horizontal="right" vertical="center"/>
    </xf>
    <xf numFmtId="1" fontId="64" fillId="20" borderId="95" xfId="0" applyNumberFormat="1" applyFont="1" applyFill="1" applyBorder="1" applyAlignment="1">
      <alignment horizontal="right" vertical="center"/>
    </xf>
    <xf numFmtId="1" fontId="64" fillId="26" borderId="93" xfId="0" applyNumberFormat="1" applyFont="1" applyFill="1" applyBorder="1" applyAlignment="1">
      <alignment horizontal="right" vertical="center"/>
    </xf>
    <xf numFmtId="2" fontId="64" fillId="26" borderId="106" xfId="0" applyNumberFormat="1" applyFont="1" applyFill="1" applyBorder="1" applyAlignment="1">
      <alignment horizontal="right" vertical="center"/>
    </xf>
    <xf numFmtId="1" fontId="64" fillId="26" borderId="100" xfId="0" applyNumberFormat="1" applyFont="1" applyFill="1" applyBorder="1" applyAlignment="1">
      <alignment horizontal="right" vertical="center"/>
    </xf>
    <xf numFmtId="2" fontId="64" fillId="20" borderId="98" xfId="0" applyNumberFormat="1" applyFont="1" applyFill="1" applyBorder="1" applyAlignment="1">
      <alignment horizontal="right" vertical="center"/>
    </xf>
    <xf numFmtId="4" fontId="64" fillId="20" borderId="91" xfId="0" applyNumberFormat="1" applyFont="1" applyFill="1" applyBorder="1" applyAlignment="1">
      <alignment horizontal="right" vertical="center"/>
    </xf>
    <xf numFmtId="1" fontId="64" fillId="20" borderId="95" xfId="0" applyNumberFormat="1" applyFont="1" applyFill="1" applyBorder="1" applyAlignment="1">
      <alignment vertical="center"/>
    </xf>
    <xf numFmtId="4" fontId="64" fillId="26" borderId="24" xfId="0" applyNumberFormat="1" applyFont="1" applyFill="1" applyBorder="1" applyAlignment="1">
      <alignment horizontal="right" vertical="center"/>
    </xf>
    <xf numFmtId="4" fontId="64" fillId="26" borderId="18" xfId="0" applyNumberFormat="1" applyFont="1" applyFill="1" applyBorder="1" applyAlignment="1">
      <alignment horizontal="right" vertical="center"/>
    </xf>
    <xf numFmtId="1" fontId="64" fillId="26" borderId="55" xfId="0" applyNumberFormat="1" applyFont="1" applyFill="1" applyBorder="1" applyAlignment="1">
      <alignment vertical="center"/>
    </xf>
    <xf numFmtId="0" fontId="64" fillId="0" borderId="96" xfId="0" applyFont="1" applyBorder="1" applyAlignment="1">
      <alignment horizontal="left" vertical="center" wrapText="1"/>
    </xf>
    <xf numFmtId="0" fontId="59" fillId="0" borderId="96" xfId="0" applyFont="1" applyBorder="1" applyAlignment="1">
      <alignment vertical="center" wrapText="1"/>
    </xf>
    <xf numFmtId="2" fontId="64" fillId="0" borderId="21" xfId="0" applyNumberFormat="1" applyFont="1" applyBorder="1" applyAlignment="1">
      <alignment horizontal="right" vertical="center"/>
    </xf>
    <xf numFmtId="4" fontId="64" fillId="26" borderId="92" xfId="0" applyNumberFormat="1" applyFont="1" applyFill="1" applyBorder="1" applyAlignment="1">
      <alignment horizontal="right" vertical="center"/>
    </xf>
    <xf numFmtId="2" fontId="64" fillId="24" borderId="16" xfId="0" applyNumberFormat="1" applyFont="1" applyFill="1" applyBorder="1" applyAlignment="1">
      <alignment horizontal="right" vertical="center"/>
    </xf>
    <xf numFmtId="1" fontId="64" fillId="24" borderId="26" xfId="0" applyNumberFormat="1" applyFont="1" applyFill="1" applyBorder="1" applyAlignment="1">
      <alignment horizontal="right" vertical="center"/>
    </xf>
    <xf numFmtId="1" fontId="64" fillId="20" borderId="27" xfId="0" applyNumberFormat="1" applyFont="1" applyFill="1" applyBorder="1" applyAlignment="1">
      <alignment horizontal="center" vertical="center"/>
    </xf>
    <xf numFmtId="2" fontId="64" fillId="26" borderId="28" xfId="0" applyNumberFormat="1" applyFont="1" applyFill="1" applyBorder="1" applyAlignment="1">
      <alignment horizontal="right" vertical="center"/>
    </xf>
    <xf numFmtId="1" fontId="64" fillId="26" borderId="77" xfId="0" applyNumberFormat="1" applyFont="1" applyFill="1" applyBorder="1" applyAlignment="1">
      <alignment horizontal="right" vertical="center"/>
    </xf>
    <xf numFmtId="2" fontId="64" fillId="20" borderId="16" xfId="0" applyNumberFormat="1" applyFont="1" applyFill="1" applyBorder="1" applyAlignment="1">
      <alignment horizontal="right" vertical="center"/>
    </xf>
    <xf numFmtId="4" fontId="64" fillId="20" borderId="27" xfId="0" applyNumberFormat="1" applyFont="1" applyFill="1" applyBorder="1" applyAlignment="1">
      <alignment horizontal="right" vertical="center"/>
    </xf>
    <xf numFmtId="0" fontId="64" fillId="0" borderId="91" xfId="0" applyFont="1" applyBorder="1" applyAlignment="1" applyProtection="1">
      <alignment vertical="center"/>
      <protection locked="0"/>
    </xf>
    <xf numFmtId="2" fontId="64" fillId="20" borderId="27" xfId="0" applyNumberFormat="1" applyFont="1" applyFill="1" applyBorder="1" applyAlignment="1">
      <alignment horizontal="center" vertical="center"/>
    </xf>
    <xf numFmtId="2" fontId="64" fillId="20" borderId="21" xfId="0" applyNumberFormat="1" applyFont="1" applyFill="1" applyBorder="1" applyAlignment="1">
      <alignment horizontal="center" vertical="center"/>
    </xf>
    <xf numFmtId="1" fontId="64" fillId="20" borderId="21" xfId="0" applyNumberFormat="1" applyFont="1" applyFill="1" applyBorder="1" applyAlignment="1">
      <alignment horizontal="center" vertical="center"/>
    </xf>
    <xf numFmtId="0" fontId="64" fillId="20" borderId="95" xfId="0" applyFont="1" applyFill="1" applyBorder="1" applyAlignment="1">
      <alignment horizontal="center" vertical="center"/>
    </xf>
    <xf numFmtId="2" fontId="64" fillId="20" borderId="60" xfId="0" applyNumberFormat="1" applyFont="1" applyFill="1" applyBorder="1" applyAlignment="1">
      <alignment horizontal="right" vertical="center"/>
    </xf>
    <xf numFmtId="1" fontId="64" fillId="20" borderId="14" xfId="0" applyNumberFormat="1" applyFont="1" applyFill="1" applyBorder="1" applyAlignment="1">
      <alignment horizontal="right" vertical="center"/>
    </xf>
    <xf numFmtId="2" fontId="64" fillId="26" borderId="15" xfId="0" applyNumberFormat="1" applyFont="1" applyFill="1" applyBorder="1" applyAlignment="1">
      <alignment horizontal="right" vertical="center"/>
    </xf>
    <xf numFmtId="2" fontId="64" fillId="26" borderId="13" xfId="0" applyNumberFormat="1" applyFont="1" applyFill="1" applyBorder="1" applyAlignment="1">
      <alignment horizontal="right" vertical="center"/>
    </xf>
    <xf numFmtId="2" fontId="64" fillId="26" borderId="60" xfId="0" applyNumberFormat="1" applyFont="1" applyFill="1" applyBorder="1" applyAlignment="1">
      <alignment horizontal="right" vertical="center"/>
    </xf>
    <xf numFmtId="1" fontId="64" fillId="26" borderId="61" xfId="0" applyNumberFormat="1" applyFont="1" applyFill="1" applyBorder="1" applyAlignment="1">
      <alignment horizontal="right" vertical="center"/>
    </xf>
    <xf numFmtId="2" fontId="64" fillId="20" borderId="15" xfId="0" applyNumberFormat="1" applyFont="1" applyFill="1" applyBorder="1" applyAlignment="1">
      <alignment horizontal="right" vertical="center"/>
    </xf>
    <xf numFmtId="4" fontId="64" fillId="24" borderId="13" xfId="0" applyNumberFormat="1" applyFont="1" applyFill="1" applyBorder="1" applyAlignment="1">
      <alignment horizontal="right" vertical="center"/>
    </xf>
    <xf numFmtId="4" fontId="64" fillId="20" borderId="21" xfId="0" applyNumberFormat="1" applyFont="1" applyFill="1" applyBorder="1" applyAlignment="1">
      <alignment horizontal="right" vertical="center"/>
    </xf>
    <xf numFmtId="0" fontId="64" fillId="20" borderId="21" xfId="0" applyFont="1" applyFill="1" applyBorder="1" applyAlignment="1">
      <alignment vertical="center"/>
    </xf>
    <xf numFmtId="4" fontId="64" fillId="0" borderId="27" xfId="0" applyNumberFormat="1" applyFont="1" applyBorder="1" applyAlignment="1">
      <alignment horizontal="right" vertical="center"/>
    </xf>
    <xf numFmtId="0" fontId="64" fillId="0" borderId="63" xfId="0" applyFont="1" applyBorder="1" applyAlignment="1">
      <alignment vertical="center"/>
    </xf>
    <xf numFmtId="1" fontId="64" fillId="0" borderId="63" xfId="0" applyNumberFormat="1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1" fontId="64" fillId="26" borderId="26" xfId="0" applyNumberFormat="1" applyFont="1" applyFill="1" applyBorder="1" applyAlignment="1">
      <alignment horizontal="center" vertical="center"/>
    </xf>
    <xf numFmtId="2" fontId="64" fillId="26" borderId="27" xfId="0" applyNumberFormat="1" applyFont="1" applyFill="1" applyBorder="1" applyAlignment="1">
      <alignment horizontal="right" vertical="center"/>
    </xf>
    <xf numFmtId="165" fontId="64" fillId="0" borderId="16" xfId="0" applyNumberFormat="1" applyFont="1" applyBorder="1" applyAlignment="1">
      <alignment horizontal="right" vertical="center"/>
    </xf>
    <xf numFmtId="0" fontId="29" fillId="20" borderId="20" xfId="0" applyFont="1" applyFill="1" applyBorder="1" applyAlignment="1">
      <alignment vertical="center"/>
    </xf>
    <xf numFmtId="0" fontId="29" fillId="20" borderId="20" xfId="0" applyFont="1" applyFill="1" applyBorder="1" applyAlignment="1">
      <alignment horizontal="left" vertical="center" wrapText="1"/>
    </xf>
    <xf numFmtId="0" fontId="59" fillId="20" borderId="20" xfId="0" applyFont="1" applyFill="1" applyBorder="1" applyAlignment="1">
      <alignment vertical="center"/>
    </xf>
    <xf numFmtId="0" fontId="59" fillId="20" borderId="20" xfId="0" applyFont="1" applyFill="1" applyBorder="1" applyAlignment="1">
      <alignment horizontal="right" vertical="center"/>
    </xf>
    <xf numFmtId="0" fontId="64" fillId="0" borderId="91" xfId="0" applyFont="1" applyBorder="1" applyAlignment="1">
      <alignment vertical="center"/>
    </xf>
    <xf numFmtId="0" fontId="64" fillId="0" borderId="33" xfId="0" applyFont="1" applyBorder="1" applyAlignment="1">
      <alignment horizontal="left" vertical="center"/>
    </xf>
    <xf numFmtId="0" fontId="64" fillId="0" borderId="35" xfId="0" applyFont="1" applyBorder="1" applyAlignment="1">
      <alignment horizontal="left" vertical="center"/>
    </xf>
    <xf numFmtId="0" fontId="65" fillId="0" borderId="35" xfId="0" applyFont="1" applyBorder="1" applyAlignment="1">
      <alignment horizontal="right" vertical="center"/>
    </xf>
    <xf numFmtId="2" fontId="64" fillId="0" borderId="40" xfId="0" applyNumberFormat="1" applyFont="1" applyBorder="1" applyAlignment="1">
      <alignment horizontal="right" vertical="center"/>
    </xf>
    <xf numFmtId="2" fontId="64" fillId="0" borderId="73" xfId="0" applyNumberFormat="1" applyFont="1" applyBorder="1" applyAlignment="1">
      <alignment horizontal="center" vertical="center"/>
    </xf>
    <xf numFmtId="2" fontId="64" fillId="0" borderId="35" xfId="0" applyNumberFormat="1" applyFont="1" applyBorder="1" applyAlignment="1">
      <alignment horizontal="center" vertical="center"/>
    </xf>
    <xf numFmtId="1" fontId="64" fillId="0" borderId="33" xfId="0" applyNumberFormat="1" applyFont="1" applyBorder="1" applyAlignment="1">
      <alignment horizontal="center" vertical="center"/>
    </xf>
    <xf numFmtId="0" fontId="64" fillId="0" borderId="66" xfId="0" applyFont="1" applyBorder="1" applyAlignment="1">
      <alignment horizontal="center" vertical="center"/>
    </xf>
    <xf numFmtId="2" fontId="64" fillId="0" borderId="97" xfId="0" applyNumberFormat="1" applyFont="1" applyBorder="1" applyAlignment="1">
      <alignment horizontal="right" vertical="center"/>
    </xf>
    <xf numFmtId="1" fontId="64" fillId="0" borderId="93" xfId="0" applyNumberFormat="1" applyFont="1" applyBorder="1" applyAlignment="1">
      <alignment horizontal="center" vertical="center"/>
    </xf>
    <xf numFmtId="1" fontId="64" fillId="0" borderId="95" xfId="0" applyNumberFormat="1" applyFont="1" applyBorder="1" applyAlignment="1">
      <alignment horizontal="right" vertical="center"/>
    </xf>
    <xf numFmtId="1" fontId="64" fillId="26" borderId="73" xfId="0" applyNumberFormat="1" applyFont="1" applyFill="1" applyBorder="1" applyAlignment="1">
      <alignment horizontal="right" vertical="center"/>
    </xf>
    <xf numFmtId="0" fontId="29" fillId="20" borderId="11" xfId="0" applyFont="1" applyFill="1" applyBorder="1" applyAlignment="1">
      <alignment vertical="center"/>
    </xf>
    <xf numFmtId="0" fontId="29" fillId="20" borderId="11" xfId="0" applyFont="1" applyFill="1" applyBorder="1" applyAlignment="1">
      <alignment horizontal="left" vertical="center" wrapText="1"/>
    </xf>
    <xf numFmtId="0" fontId="64" fillId="0" borderId="48" xfId="0" applyFont="1" applyBorder="1" applyAlignment="1">
      <alignment horizontal="left" vertical="center"/>
    </xf>
    <xf numFmtId="0" fontId="64" fillId="0" borderId="17" xfId="0" applyFont="1" applyBorder="1" applyAlignment="1">
      <alignment horizontal="left" vertical="center"/>
    </xf>
    <xf numFmtId="0" fontId="65" fillId="0" borderId="17" xfId="0" applyFont="1" applyBorder="1" applyAlignment="1">
      <alignment horizontal="right" vertical="center"/>
    </xf>
    <xf numFmtId="1" fontId="64" fillId="0" borderId="80" xfId="0" applyNumberFormat="1" applyFont="1" applyBorder="1" applyAlignment="1">
      <alignment vertical="center"/>
    </xf>
    <xf numFmtId="0" fontId="64" fillId="0" borderId="53" xfId="0" applyFont="1" applyBorder="1" applyAlignment="1">
      <alignment horizontal="left" vertical="center"/>
    </xf>
    <xf numFmtId="2" fontId="64" fillId="0" borderId="36" xfId="0" applyNumberFormat="1" applyFont="1" applyBorder="1" applyAlignment="1">
      <alignment horizontal="center" vertical="center"/>
    </xf>
    <xf numFmtId="0" fontId="65" fillId="0" borderId="19" xfId="0" applyFont="1" applyBorder="1" applyAlignment="1">
      <alignment horizontal="right" vertical="center"/>
    </xf>
    <xf numFmtId="1" fontId="64" fillId="20" borderId="67" xfId="0" applyNumberFormat="1" applyFont="1" applyFill="1" applyBorder="1" applyAlignment="1">
      <alignment horizontal="right" vertical="center"/>
    </xf>
    <xf numFmtId="1" fontId="64" fillId="20" borderId="76" xfId="0" applyNumberFormat="1" applyFont="1" applyFill="1" applyBorder="1" applyAlignment="1">
      <alignment horizontal="right" vertical="center"/>
    </xf>
    <xf numFmtId="1" fontId="64" fillId="20" borderId="24" xfId="0" applyNumberFormat="1" applyFont="1" applyFill="1" applyBorder="1" applyAlignment="1">
      <alignment horizontal="right" vertical="center"/>
    </xf>
    <xf numFmtId="0" fontId="64" fillId="0" borderId="98" xfId="0" applyFont="1" applyBorder="1" applyAlignment="1">
      <alignment horizontal="left" vertical="center"/>
    </xf>
    <xf numFmtId="2" fontId="64" fillId="20" borderId="91" xfId="0" applyNumberFormat="1" applyFont="1" applyFill="1" applyBorder="1" applyAlignment="1">
      <alignment horizontal="center" vertical="center"/>
    </xf>
    <xf numFmtId="1" fontId="64" fillId="20" borderId="93" xfId="0" applyNumberFormat="1" applyFont="1" applyFill="1" applyBorder="1" applyAlignment="1">
      <alignment horizontal="right" vertical="center"/>
    </xf>
    <xf numFmtId="1" fontId="64" fillId="20" borderId="100" xfId="0" applyNumberFormat="1" applyFont="1" applyFill="1" applyBorder="1" applyAlignment="1">
      <alignment horizontal="right" vertical="center"/>
    </xf>
    <xf numFmtId="2" fontId="64" fillId="0" borderId="48" xfId="0" applyNumberFormat="1" applyFont="1" applyBorder="1" applyAlignment="1">
      <alignment horizontal="right" vertical="center"/>
    </xf>
    <xf numFmtId="0" fontId="64" fillId="0" borderId="91" xfId="0" applyFont="1" applyBorder="1" applyAlignment="1">
      <alignment horizontal="left" vertical="center"/>
    </xf>
    <xf numFmtId="2" fontId="64" fillId="26" borderId="97" xfId="0" applyNumberFormat="1" applyFont="1" applyFill="1" applyBorder="1" applyAlignment="1">
      <alignment horizontal="right" vertical="center"/>
    </xf>
    <xf numFmtId="1" fontId="64" fillId="26" borderId="106" xfId="0" applyNumberFormat="1" applyFont="1" applyFill="1" applyBorder="1" applyAlignment="1">
      <alignment horizontal="center" vertical="center"/>
    </xf>
    <xf numFmtId="2" fontId="64" fillId="26" borderId="91" xfId="0" applyNumberFormat="1" applyFont="1" applyFill="1" applyBorder="1" applyAlignment="1">
      <alignment horizontal="right" vertical="center"/>
    </xf>
    <xf numFmtId="1" fontId="64" fillId="26" borderId="95" xfId="0" applyNumberFormat="1" applyFont="1" applyFill="1" applyBorder="1" applyAlignment="1">
      <alignment horizontal="right" vertical="center"/>
    </xf>
    <xf numFmtId="0" fontId="64" fillId="20" borderId="16" xfId="0" applyFont="1" applyFill="1" applyBorder="1" applyAlignment="1">
      <alignment horizontal="left" vertical="center"/>
    </xf>
    <xf numFmtId="0" fontId="65" fillId="20" borderId="16" xfId="0" applyFont="1" applyFill="1" applyBorder="1" applyAlignment="1">
      <alignment horizontal="right" vertical="center"/>
    </xf>
    <xf numFmtId="4" fontId="64" fillId="0" borderId="63" xfId="0" applyNumberFormat="1" applyFont="1" applyBorder="1" applyAlignment="1">
      <alignment horizontal="right" vertical="center"/>
    </xf>
    <xf numFmtId="0" fontId="64" fillId="20" borderId="12" xfId="0" applyFont="1" applyFill="1" applyBorder="1" applyAlignment="1">
      <alignment horizontal="center" vertical="center"/>
    </xf>
    <xf numFmtId="1" fontId="59" fillId="26" borderId="26" xfId="0" applyNumberFormat="1" applyFont="1" applyFill="1" applyBorder="1" applyAlignment="1">
      <alignment horizontal="right" vertical="center"/>
    </xf>
    <xf numFmtId="4" fontId="59" fillId="0" borderId="13" xfId="0" applyNumberFormat="1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1" fontId="80" fillId="0" borderId="26" xfId="0" applyNumberFormat="1" applyFont="1" applyBorder="1" applyAlignment="1">
      <alignment horizontal="center"/>
    </xf>
    <xf numFmtId="49" fontId="59" fillId="0" borderId="57" xfId="0" applyNumberFormat="1" applyFont="1" applyBorder="1" applyAlignment="1">
      <alignment horizontal="center" vertical="center"/>
    </xf>
    <xf numFmtId="49" fontId="64" fillId="0" borderId="99" xfId="0" applyNumberFormat="1" applyFont="1" applyBorder="1" applyAlignment="1">
      <alignment horizontal="center" vertical="center"/>
    </xf>
    <xf numFmtId="0" fontId="65" fillId="0" borderId="100" xfId="0" applyFont="1" applyBorder="1" applyAlignment="1">
      <alignment horizontal="right" vertical="center"/>
    </xf>
    <xf numFmtId="1" fontId="64" fillId="26" borderId="101" xfId="0" applyNumberFormat="1" applyFont="1" applyFill="1" applyBorder="1" applyAlignment="1">
      <alignment horizontal="center" vertical="center"/>
    </xf>
    <xf numFmtId="1" fontId="64" fillId="26" borderId="58" xfId="0" applyNumberFormat="1" applyFont="1" applyFill="1" applyBorder="1" applyAlignment="1">
      <alignment horizontal="center" vertical="center"/>
    </xf>
    <xf numFmtId="49" fontId="64" fillId="0" borderId="64" xfId="0" applyNumberFormat="1" applyFont="1" applyBorder="1" applyAlignment="1">
      <alignment horizontal="center" vertical="center"/>
    </xf>
    <xf numFmtId="0" fontId="65" fillId="0" borderId="22" xfId="0" applyFont="1" applyBorder="1" applyAlignment="1">
      <alignment horizontal="right" vertical="center"/>
    </xf>
    <xf numFmtId="2" fontId="64" fillId="26" borderId="22" xfId="0" applyNumberFormat="1" applyFont="1" applyFill="1" applyBorder="1" applyAlignment="1">
      <alignment horizontal="right" vertical="center"/>
    </xf>
    <xf numFmtId="1" fontId="64" fillId="26" borderId="29" xfId="0" applyNumberFormat="1" applyFont="1" applyFill="1" applyBorder="1" applyAlignment="1">
      <alignment horizontal="center" vertical="center"/>
    </xf>
    <xf numFmtId="0" fontId="64" fillId="0" borderId="48" xfId="0" applyFont="1" applyBorder="1" applyAlignment="1">
      <alignment vertical="center"/>
    </xf>
    <xf numFmtId="2" fontId="64" fillId="24" borderId="49" xfId="0" applyNumberFormat="1" applyFont="1" applyFill="1" applyBorder="1" applyAlignment="1">
      <alignment horizontal="right" vertical="center"/>
    </xf>
    <xf numFmtId="1" fontId="64" fillId="24" borderId="67" xfId="0" applyNumberFormat="1" applyFont="1" applyFill="1" applyBorder="1" applyAlignment="1">
      <alignment horizontal="center" vertical="center"/>
    </xf>
    <xf numFmtId="2" fontId="64" fillId="24" borderId="33" xfId="0" applyNumberFormat="1" applyFont="1" applyFill="1" applyBorder="1" applyAlignment="1">
      <alignment horizontal="right" vertical="center"/>
    </xf>
    <xf numFmtId="2" fontId="64" fillId="20" borderId="17" xfId="0" applyNumberFormat="1" applyFont="1" applyFill="1" applyBorder="1" applyAlignment="1">
      <alignment horizontal="right" vertical="center"/>
    </xf>
    <xf numFmtId="1" fontId="64" fillId="26" borderId="68" xfId="0" applyNumberFormat="1" applyFont="1" applyFill="1" applyBorder="1" applyAlignment="1">
      <alignment horizontal="right" vertical="center"/>
    </xf>
    <xf numFmtId="2" fontId="64" fillId="20" borderId="50" xfId="0" applyNumberFormat="1" applyFont="1" applyFill="1" applyBorder="1" applyAlignment="1">
      <alignment horizontal="right" vertical="center"/>
    </xf>
    <xf numFmtId="4" fontId="64" fillId="0" borderId="48" xfId="0" applyNumberFormat="1" applyFont="1" applyBorder="1" applyAlignment="1">
      <alignment horizontal="right" vertical="center"/>
    </xf>
    <xf numFmtId="0" fontId="64" fillId="24" borderId="18" xfId="0" applyFont="1" applyFill="1" applyBorder="1" applyAlignment="1">
      <alignment horizontal="left" vertical="center"/>
    </xf>
    <xf numFmtId="2" fontId="64" fillId="24" borderId="59" xfId="0" applyNumberFormat="1" applyFont="1" applyFill="1" applyBorder="1" applyAlignment="1">
      <alignment horizontal="right" vertical="center"/>
    </xf>
    <xf numFmtId="1" fontId="64" fillId="24" borderId="93" xfId="0" applyNumberFormat="1" applyFont="1" applyFill="1" applyBorder="1" applyAlignment="1">
      <alignment horizontal="center" vertical="center"/>
    </xf>
    <xf numFmtId="2" fontId="64" fillId="24" borderId="26" xfId="0" applyNumberFormat="1" applyFont="1" applyFill="1" applyBorder="1" applyAlignment="1">
      <alignment horizontal="right" vertical="center"/>
    </xf>
    <xf numFmtId="0" fontId="64" fillId="24" borderId="18" xfId="0" applyFont="1" applyFill="1" applyBorder="1" applyAlignment="1">
      <alignment vertical="center"/>
    </xf>
    <xf numFmtId="0" fontId="64" fillId="24" borderId="19" xfId="0" applyFont="1" applyFill="1" applyBorder="1" applyAlignment="1">
      <alignment horizontal="left" vertical="center"/>
    </xf>
    <xf numFmtId="0" fontId="65" fillId="24" borderId="19" xfId="0" applyFont="1" applyFill="1" applyBorder="1" applyAlignment="1">
      <alignment horizontal="right" vertical="center"/>
    </xf>
    <xf numFmtId="1" fontId="64" fillId="24" borderId="18" xfId="0" applyNumberFormat="1" applyFont="1" applyFill="1" applyBorder="1" applyAlignment="1">
      <alignment horizontal="center" vertical="center"/>
    </xf>
    <xf numFmtId="0" fontId="64" fillId="24" borderId="58" xfId="0" applyFont="1" applyFill="1" applyBorder="1" applyAlignment="1">
      <alignment horizontal="center" vertical="center"/>
    </xf>
    <xf numFmtId="2" fontId="64" fillId="24" borderId="57" xfId="0" applyNumberFormat="1" applyFont="1" applyFill="1" applyBorder="1" applyAlignment="1">
      <alignment horizontal="right" vertical="center"/>
    </xf>
    <xf numFmtId="1" fontId="59" fillId="24" borderId="26" xfId="0" applyNumberFormat="1" applyFont="1" applyFill="1" applyBorder="1" applyAlignment="1">
      <alignment horizontal="center" vertical="center"/>
    </xf>
    <xf numFmtId="2" fontId="64" fillId="24" borderId="19" xfId="0" applyNumberFormat="1" applyFont="1" applyFill="1" applyBorder="1" applyAlignment="1">
      <alignment horizontal="right" vertical="center"/>
    </xf>
    <xf numFmtId="2" fontId="64" fillId="24" borderId="25" xfId="0" applyNumberFormat="1" applyFont="1" applyFill="1" applyBorder="1" applyAlignment="1">
      <alignment horizontal="right" vertical="center"/>
    </xf>
    <xf numFmtId="4" fontId="64" fillId="24" borderId="26" xfId="0" applyNumberFormat="1" applyFont="1" applyFill="1" applyBorder="1" applyAlignment="1">
      <alignment horizontal="right" vertical="center"/>
    </xf>
    <xf numFmtId="4" fontId="64" fillId="24" borderId="18" xfId="0" applyNumberFormat="1" applyFont="1" applyFill="1" applyBorder="1" applyAlignment="1">
      <alignment horizontal="right" vertical="center"/>
    </xf>
    <xf numFmtId="1" fontId="64" fillId="24" borderId="55" xfId="0" applyNumberFormat="1" applyFont="1" applyFill="1" applyBorder="1" applyAlignment="1">
      <alignment vertical="center"/>
    </xf>
    <xf numFmtId="2" fontId="64" fillId="24" borderId="54" xfId="0" applyNumberFormat="1" applyFont="1" applyFill="1" applyBorder="1" applyAlignment="1">
      <alignment horizontal="right" vertical="center"/>
    </xf>
    <xf numFmtId="1" fontId="64" fillId="24" borderId="24" xfId="0" applyNumberFormat="1" applyFont="1" applyFill="1" applyBorder="1" applyAlignment="1">
      <alignment horizontal="center" vertical="center"/>
    </xf>
    <xf numFmtId="4" fontId="64" fillId="22" borderId="18" xfId="0" applyNumberFormat="1" applyFont="1" applyFill="1" applyBorder="1" applyAlignment="1">
      <alignment horizontal="right" vertical="center"/>
    </xf>
    <xf numFmtId="0" fontId="64" fillId="24" borderId="63" xfId="0" applyFont="1" applyFill="1" applyBorder="1" applyAlignment="1">
      <alignment horizontal="left" vertical="center"/>
    </xf>
    <xf numFmtId="1" fontId="64" fillId="27" borderId="63" xfId="0" applyNumberFormat="1" applyFont="1" applyFill="1" applyBorder="1" applyAlignment="1">
      <alignment horizontal="center" vertical="center"/>
    </xf>
    <xf numFmtId="2" fontId="64" fillId="24" borderId="64" xfId="0" applyNumberFormat="1" applyFont="1" applyFill="1" applyBorder="1" applyAlignment="1">
      <alignment horizontal="right" vertical="center"/>
    </xf>
    <xf numFmtId="1" fontId="64" fillId="24" borderId="31" xfId="0" applyNumberFormat="1" applyFont="1" applyFill="1" applyBorder="1" applyAlignment="1">
      <alignment horizontal="center" vertical="center"/>
    </xf>
    <xf numFmtId="2" fontId="64" fillId="24" borderId="31" xfId="0" applyNumberFormat="1" applyFont="1" applyFill="1" applyBorder="1" applyAlignment="1">
      <alignment horizontal="right" vertical="center"/>
    </xf>
    <xf numFmtId="1" fontId="64" fillId="0" borderId="29" xfId="0" applyNumberFormat="1" applyFont="1" applyBorder="1" applyAlignment="1">
      <alignment horizontal="right" vertical="center"/>
    </xf>
    <xf numFmtId="2" fontId="64" fillId="0" borderId="22" xfId="0" applyNumberFormat="1" applyFont="1" applyBorder="1" applyAlignment="1">
      <alignment horizontal="right" vertical="center"/>
    </xf>
    <xf numFmtId="1" fontId="64" fillId="0" borderId="29" xfId="0" applyNumberFormat="1" applyFont="1" applyBorder="1" applyAlignment="1">
      <alignment vertical="center"/>
    </xf>
    <xf numFmtId="1" fontId="64" fillId="20" borderId="17" xfId="0" applyNumberFormat="1" applyFont="1" applyFill="1" applyBorder="1" applyAlignment="1">
      <alignment horizontal="center" vertical="center"/>
    </xf>
    <xf numFmtId="1" fontId="64" fillId="26" borderId="67" xfId="0" applyNumberFormat="1" applyFont="1" applyFill="1" applyBorder="1" applyAlignment="1">
      <alignment horizontal="center" vertical="center"/>
    </xf>
    <xf numFmtId="1" fontId="64" fillId="26" borderId="48" xfId="0" applyNumberFormat="1" applyFont="1" applyFill="1" applyBorder="1" applyAlignment="1">
      <alignment horizontal="right" vertical="center"/>
    </xf>
    <xf numFmtId="1" fontId="64" fillId="0" borderId="51" xfId="0" applyNumberFormat="1" applyFont="1" applyBorder="1" applyAlignment="1">
      <alignment vertical="center"/>
    </xf>
    <xf numFmtId="1" fontId="64" fillId="26" borderId="92" xfId="0" applyNumberFormat="1" applyFont="1" applyFill="1" applyBorder="1" applyAlignment="1">
      <alignment horizontal="right" vertical="center"/>
    </xf>
    <xf numFmtId="0" fontId="64" fillId="0" borderId="63" xfId="0" applyFont="1" applyBorder="1" applyAlignment="1">
      <alignment horizontal="left" vertical="center"/>
    </xf>
    <xf numFmtId="0" fontId="64" fillId="0" borderId="22" xfId="0" applyFont="1" applyBorder="1" applyAlignment="1">
      <alignment horizontal="left" vertical="center"/>
    </xf>
    <xf numFmtId="2" fontId="64" fillId="20" borderId="31" xfId="0" applyNumberFormat="1" applyFont="1" applyFill="1" applyBorder="1" applyAlignment="1">
      <alignment horizontal="center" vertical="center"/>
    </xf>
    <xf numFmtId="1" fontId="64" fillId="20" borderId="22" xfId="0" applyNumberFormat="1" applyFont="1" applyFill="1" applyBorder="1" applyAlignment="1">
      <alignment horizontal="center" vertical="center"/>
    </xf>
    <xf numFmtId="1" fontId="64" fillId="26" borderId="31" xfId="0" applyNumberFormat="1" applyFont="1" applyFill="1" applyBorder="1" applyAlignment="1">
      <alignment horizontal="center" vertical="center"/>
    </xf>
    <xf numFmtId="1" fontId="64" fillId="26" borderId="63" xfId="0" applyNumberFormat="1" applyFont="1" applyFill="1" applyBorder="1" applyAlignment="1">
      <alignment horizontal="right" vertical="center"/>
    </xf>
    <xf numFmtId="1" fontId="64" fillId="26" borderId="29" xfId="0" applyNumberFormat="1" applyFont="1" applyFill="1" applyBorder="1" applyAlignment="1">
      <alignment horizontal="right" vertical="center"/>
    </xf>
    <xf numFmtId="1" fontId="64" fillId="0" borderId="27" xfId="0" applyNumberFormat="1" applyFont="1" applyBorder="1" applyAlignment="1">
      <alignment horizontal="right" vertical="center"/>
    </xf>
    <xf numFmtId="4" fontId="64" fillId="0" borderId="16" xfId="0" applyNumberFormat="1" applyFont="1" applyBorder="1" applyAlignment="1">
      <alignment horizontal="right" vertical="center"/>
    </xf>
    <xf numFmtId="1" fontId="64" fillId="26" borderId="27" xfId="0" applyNumberFormat="1" applyFont="1" applyFill="1" applyBorder="1" applyAlignment="1">
      <alignment horizontal="right" vertical="center"/>
    </xf>
    <xf numFmtId="2" fontId="64" fillId="24" borderId="28" xfId="0" applyNumberFormat="1" applyFont="1" applyFill="1" applyBorder="1" applyAlignment="1">
      <alignment horizontal="right" vertical="center"/>
    </xf>
    <xf numFmtId="4" fontId="64" fillId="24" borderId="16" xfId="0" applyNumberFormat="1" applyFont="1" applyFill="1" applyBorder="1" applyAlignment="1">
      <alignment horizontal="right" vertical="center"/>
    </xf>
    <xf numFmtId="0" fontId="79" fillId="0" borderId="22" xfId="0" applyFont="1" applyBorder="1" applyAlignment="1">
      <alignment horizontal="right" vertical="center"/>
    </xf>
    <xf numFmtId="2" fontId="64" fillId="24" borderId="22" xfId="0" applyNumberFormat="1" applyFont="1" applyFill="1" applyBorder="1" applyAlignment="1">
      <alignment horizontal="right" vertical="center"/>
    </xf>
    <xf numFmtId="2" fontId="64" fillId="24" borderId="65" xfId="0" applyNumberFormat="1" applyFont="1" applyFill="1" applyBorder="1" applyAlignment="1">
      <alignment horizontal="right" vertical="center"/>
    </xf>
    <xf numFmtId="4" fontId="64" fillId="24" borderId="31" xfId="0" applyNumberFormat="1" applyFont="1" applyFill="1" applyBorder="1" applyAlignment="1">
      <alignment horizontal="right" vertical="center"/>
    </xf>
    <xf numFmtId="4" fontId="64" fillId="24" borderId="22" xfId="0" applyNumberFormat="1" applyFont="1" applyFill="1" applyBorder="1" applyAlignment="1">
      <alignment horizontal="right" vertical="center"/>
    </xf>
    <xf numFmtId="1" fontId="64" fillId="24" borderId="78" xfId="0" applyNumberFormat="1" applyFont="1" applyFill="1" applyBorder="1" applyAlignment="1">
      <alignment vertical="center"/>
    </xf>
    <xf numFmtId="2" fontId="64" fillId="0" borderId="33" xfId="0" applyNumberFormat="1" applyFont="1" applyBorder="1" applyAlignment="1">
      <alignment horizontal="right" vertical="center"/>
    </xf>
    <xf numFmtId="2" fontId="64" fillId="26" borderId="24" xfId="0" applyNumberFormat="1" applyFont="1" applyFill="1" applyBorder="1" applyAlignment="1">
      <alignment horizontal="center" vertical="center"/>
    </xf>
    <xf numFmtId="2" fontId="64" fillId="26" borderId="18" xfId="0" applyNumberFormat="1" applyFont="1" applyFill="1" applyBorder="1" applyAlignment="1">
      <alignment horizontal="center" vertical="center"/>
    </xf>
    <xf numFmtId="1" fontId="64" fillId="26" borderId="24" xfId="0" applyNumberFormat="1" applyFont="1" applyFill="1" applyBorder="1" applyAlignment="1">
      <alignment horizontal="center" vertical="center"/>
    </xf>
    <xf numFmtId="1" fontId="64" fillId="26" borderId="18" xfId="0" applyNumberFormat="1" applyFont="1" applyFill="1" applyBorder="1" applyAlignment="1">
      <alignment horizontal="center" vertical="center"/>
    </xf>
    <xf numFmtId="0" fontId="64" fillId="26" borderId="55" xfId="0" applyFont="1" applyFill="1" applyBorder="1" applyAlignment="1">
      <alignment horizontal="center" vertical="center"/>
    </xf>
    <xf numFmtId="0" fontId="64" fillId="0" borderId="16" xfId="0" applyFont="1" applyBorder="1" applyAlignment="1">
      <alignment horizontal="right" vertical="center"/>
    </xf>
    <xf numFmtId="0" fontId="64" fillId="0" borderId="21" xfId="0" applyFont="1" applyBorder="1" applyAlignment="1">
      <alignment vertical="center"/>
    </xf>
    <xf numFmtId="0" fontId="64" fillId="0" borderId="16" xfId="0" applyFont="1" applyBorder="1" applyAlignment="1">
      <alignment vertical="center"/>
    </xf>
    <xf numFmtId="0" fontId="64" fillId="0" borderId="77" xfId="0" applyFont="1" applyBorder="1" applyAlignment="1">
      <alignment horizontal="right" vertical="center"/>
    </xf>
    <xf numFmtId="1" fontId="64" fillId="0" borderId="95" xfId="0" applyNumberFormat="1" applyFont="1" applyBorder="1" applyAlignment="1">
      <alignment horizontal="center" vertical="center"/>
    </xf>
    <xf numFmtId="4" fontId="64" fillId="0" borderId="15" xfId="0" applyNumberFormat="1" applyFont="1" applyBorder="1" applyAlignment="1">
      <alignment horizontal="right" vertical="center"/>
    </xf>
    <xf numFmtId="0" fontId="64" fillId="0" borderId="96" xfId="0" applyFont="1" applyBorder="1" applyAlignment="1">
      <alignment vertical="center"/>
    </xf>
    <xf numFmtId="0" fontId="64" fillId="0" borderId="98" xfId="0" applyFont="1" applyBorder="1" applyAlignment="1">
      <alignment horizontal="right" vertical="center"/>
    </xf>
    <xf numFmtId="1" fontId="64" fillId="26" borderId="93" xfId="0" applyNumberFormat="1" applyFont="1" applyFill="1" applyBorder="1" applyAlignment="1">
      <alignment horizontal="center" vertical="center"/>
    </xf>
    <xf numFmtId="4" fontId="64" fillId="26" borderId="98" xfId="0" applyNumberFormat="1" applyFont="1" applyFill="1" applyBorder="1" applyAlignment="1">
      <alignment horizontal="right" vertical="center"/>
    </xf>
    <xf numFmtId="0" fontId="64" fillId="0" borderId="91" xfId="0" applyFont="1" applyBorder="1"/>
    <xf numFmtId="1" fontId="64" fillId="0" borderId="93" xfId="0" applyNumberFormat="1" applyFont="1" applyBorder="1" applyAlignment="1">
      <alignment horizontal="right" vertical="center"/>
    </xf>
    <xf numFmtId="4" fontId="64" fillId="0" borderId="98" xfId="0" applyNumberFormat="1" applyFont="1" applyBorder="1" applyAlignment="1">
      <alignment horizontal="right" vertical="center"/>
    </xf>
    <xf numFmtId="0" fontId="64" fillId="0" borderId="101" xfId="0" applyFont="1" applyBorder="1" applyAlignment="1">
      <alignment horizontal="right" vertical="center"/>
    </xf>
    <xf numFmtId="0" fontId="59" fillId="0" borderId="19" xfId="0" applyFont="1" applyBorder="1" applyAlignment="1">
      <alignment horizontal="right" vertical="center"/>
    </xf>
    <xf numFmtId="1" fontId="64" fillId="26" borderId="55" xfId="0" applyNumberFormat="1" applyFont="1" applyFill="1" applyBorder="1" applyAlignment="1">
      <alignment horizontal="right" vertical="center"/>
    </xf>
    <xf numFmtId="4" fontId="64" fillId="24" borderId="24" xfId="0" applyNumberFormat="1" applyFont="1" applyFill="1" applyBorder="1" applyAlignment="1">
      <alignment horizontal="right" vertical="center"/>
    </xf>
    <xf numFmtId="0" fontId="59" fillId="0" borderId="17" xfId="0" applyFont="1" applyBorder="1" applyAlignment="1">
      <alignment vertical="center" wrapText="1"/>
    </xf>
    <xf numFmtId="0" fontId="79" fillId="0" borderId="17" xfId="0" applyFont="1" applyBorder="1" applyAlignment="1">
      <alignment horizontal="right" vertical="center"/>
    </xf>
    <xf numFmtId="0" fontId="79" fillId="0" borderId="19" xfId="0" applyFont="1" applyBorder="1" applyAlignment="1">
      <alignment horizontal="right" vertical="center"/>
    </xf>
    <xf numFmtId="1" fontId="64" fillId="0" borderId="55" xfId="0" applyNumberFormat="1" applyFont="1" applyBorder="1" applyAlignment="1">
      <alignment vertical="center"/>
    </xf>
    <xf numFmtId="2" fontId="77" fillId="26" borderId="64" xfId="0" applyNumberFormat="1" applyFont="1" applyFill="1" applyBorder="1" applyAlignment="1">
      <alignment horizontal="right" vertical="center"/>
    </xf>
    <xf numFmtId="1" fontId="77" fillId="26" borderId="31" xfId="0" applyNumberFormat="1" applyFont="1" applyFill="1" applyBorder="1" applyAlignment="1">
      <alignment horizontal="right" vertical="center"/>
    </xf>
    <xf numFmtId="2" fontId="77" fillId="26" borderId="65" xfId="0" applyNumberFormat="1" applyFont="1" applyFill="1" applyBorder="1" applyAlignment="1">
      <alignment horizontal="right" vertical="center"/>
    </xf>
    <xf numFmtId="0" fontId="59" fillId="0" borderId="22" xfId="0" applyFont="1" applyBorder="1" applyAlignment="1">
      <alignment vertical="center" wrapText="1"/>
    </xf>
    <xf numFmtId="4" fontId="64" fillId="26" borderId="67" xfId="0" applyNumberFormat="1" applyFont="1" applyFill="1" applyBorder="1" applyAlignment="1">
      <alignment horizontal="right" vertical="center"/>
    </xf>
    <xf numFmtId="0" fontId="64" fillId="0" borderId="71" xfId="0" applyFont="1" applyBorder="1" applyAlignment="1">
      <alignment vertical="center"/>
    </xf>
    <xf numFmtId="0" fontId="65" fillId="0" borderId="20" xfId="0" applyFont="1" applyBorder="1" applyAlignment="1">
      <alignment horizontal="left" vertical="center"/>
    </xf>
    <xf numFmtId="0" fontId="65" fillId="0" borderId="42" xfId="0" applyFont="1" applyBorder="1" applyAlignment="1">
      <alignment horizontal="right" vertical="center"/>
    </xf>
    <xf numFmtId="2" fontId="64" fillId="0" borderId="39" xfId="0" applyNumberFormat="1" applyFont="1" applyBorder="1" applyAlignment="1">
      <alignment horizontal="right" vertical="center"/>
    </xf>
    <xf numFmtId="2" fontId="64" fillId="0" borderId="71" xfId="0" applyNumberFormat="1" applyFont="1" applyBorder="1" applyAlignment="1">
      <alignment horizontal="center" vertical="center"/>
    </xf>
    <xf numFmtId="49" fontId="64" fillId="0" borderId="43" xfId="0" applyNumberFormat="1" applyFont="1" applyBorder="1" applyAlignment="1">
      <alignment horizontal="center" vertical="center"/>
    </xf>
    <xf numFmtId="0" fontId="64" fillId="0" borderId="44" xfId="0" applyFont="1" applyBorder="1" applyAlignment="1">
      <alignment vertical="center"/>
    </xf>
    <xf numFmtId="0" fontId="64" fillId="0" borderId="44" xfId="0" applyFont="1" applyBorder="1" applyAlignment="1">
      <alignment horizontal="left" vertical="center"/>
    </xf>
    <xf numFmtId="0" fontId="65" fillId="0" borderId="12" xfId="0" applyFont="1" applyBorder="1" applyAlignment="1">
      <alignment horizontal="right" vertical="center"/>
    </xf>
    <xf numFmtId="1" fontId="64" fillId="0" borderId="74" xfId="0" applyNumberFormat="1" applyFont="1" applyBorder="1" applyAlignment="1">
      <alignment horizontal="center" vertical="center"/>
    </xf>
    <xf numFmtId="1" fontId="64" fillId="0" borderId="44" xfId="0" applyNumberFormat="1" applyFont="1" applyBorder="1" applyAlignment="1">
      <alignment horizontal="center" vertical="center"/>
    </xf>
    <xf numFmtId="1" fontId="64" fillId="0" borderId="46" xfId="0" applyNumberFormat="1" applyFont="1" applyBorder="1" applyAlignment="1">
      <alignment horizontal="center" vertical="center"/>
    </xf>
    <xf numFmtId="1" fontId="64" fillId="26" borderId="74" xfId="0" applyNumberFormat="1" applyFont="1" applyFill="1" applyBorder="1" applyAlignment="1">
      <alignment horizontal="center" vertical="center"/>
    </xf>
    <xf numFmtId="2" fontId="64" fillId="26" borderId="10" xfId="0" applyNumberFormat="1" applyFont="1" applyFill="1" applyBorder="1" applyAlignment="1">
      <alignment horizontal="right" vertical="center"/>
    </xf>
    <xf numFmtId="1" fontId="64" fillId="26" borderId="74" xfId="0" applyNumberFormat="1" applyFont="1" applyFill="1" applyBorder="1" applyAlignment="1">
      <alignment horizontal="right" vertical="center"/>
    </xf>
    <xf numFmtId="2" fontId="64" fillId="26" borderId="11" xfId="0" applyNumberFormat="1" applyFont="1" applyFill="1" applyBorder="1" applyAlignment="1">
      <alignment horizontal="right" vertical="center"/>
    </xf>
    <xf numFmtId="1" fontId="64" fillId="26" borderId="12" xfId="0" applyNumberFormat="1" applyFont="1" applyFill="1" applyBorder="1" applyAlignment="1">
      <alignment horizontal="right" vertical="center"/>
    </xf>
    <xf numFmtId="2" fontId="64" fillId="26" borderId="11" xfId="0" applyNumberFormat="1" applyFont="1" applyFill="1" applyBorder="1" applyAlignment="1">
      <alignment horizontal="center" vertical="center"/>
    </xf>
    <xf numFmtId="2" fontId="77" fillId="0" borderId="26" xfId="0" applyNumberFormat="1" applyFont="1" applyBorder="1" applyAlignment="1">
      <alignment horizontal="right" vertical="center"/>
    </xf>
    <xf numFmtId="2" fontId="77" fillId="0" borderId="28" xfId="0" applyNumberFormat="1" applyFont="1" applyBorder="1" applyAlignment="1">
      <alignment horizontal="right" vertical="center"/>
    </xf>
    <xf numFmtId="4" fontId="77" fillId="0" borderId="16" xfId="0" applyNumberFormat="1" applyFont="1" applyBorder="1" applyAlignment="1">
      <alignment horizontal="right" vertical="center"/>
    </xf>
    <xf numFmtId="0" fontId="64" fillId="24" borderId="91" xfId="0" applyFont="1" applyFill="1" applyBorder="1" applyAlignment="1">
      <alignment vertical="center"/>
    </xf>
    <xf numFmtId="1" fontId="64" fillId="0" borderId="100" xfId="0" applyNumberFormat="1" applyFont="1" applyBorder="1" applyAlignment="1">
      <alignment horizontal="right" vertical="center"/>
    </xf>
    <xf numFmtId="2" fontId="64" fillId="24" borderId="98" xfId="0" applyNumberFormat="1" applyFont="1" applyFill="1" applyBorder="1" applyAlignment="1">
      <alignment horizontal="right" vertical="center"/>
    </xf>
    <xf numFmtId="2" fontId="64" fillId="24" borderId="106" xfId="0" applyNumberFormat="1" applyFont="1" applyFill="1" applyBorder="1" applyAlignment="1">
      <alignment horizontal="right" vertical="center"/>
    </xf>
    <xf numFmtId="4" fontId="64" fillId="24" borderId="98" xfId="0" applyNumberFormat="1" applyFont="1" applyFill="1" applyBorder="1" applyAlignment="1">
      <alignment horizontal="right" vertical="center"/>
    </xf>
    <xf numFmtId="1" fontId="64" fillId="24" borderId="100" xfId="0" applyNumberFormat="1" applyFont="1" applyFill="1" applyBorder="1" applyAlignment="1">
      <alignment vertical="center"/>
    </xf>
    <xf numFmtId="0" fontId="30" fillId="0" borderId="12" xfId="0" applyFont="1" applyBorder="1" applyAlignment="1">
      <alignment horizontal="right" vertical="center"/>
    </xf>
    <xf numFmtId="1" fontId="64" fillId="26" borderId="44" xfId="0" applyNumberFormat="1" applyFont="1" applyFill="1" applyBorder="1" applyAlignment="1">
      <alignment horizontal="center" vertical="center"/>
    </xf>
    <xf numFmtId="4" fontId="64" fillId="26" borderId="74" xfId="0" applyNumberFormat="1" applyFont="1" applyFill="1" applyBorder="1" applyAlignment="1">
      <alignment horizontal="right" vertical="center"/>
    </xf>
    <xf numFmtId="1" fontId="64" fillId="26" borderId="46" xfId="0" applyNumberFormat="1" applyFont="1" applyFill="1" applyBorder="1" applyAlignment="1">
      <alignment horizontal="right" vertical="center"/>
    </xf>
    <xf numFmtId="0" fontId="64" fillId="0" borderId="11" xfId="0" applyFont="1" applyBorder="1" applyAlignment="1">
      <alignment horizontal="left" vertical="center" wrapText="1"/>
    </xf>
    <xf numFmtId="0" fontId="59" fillId="20" borderId="38" xfId="0" applyFont="1" applyFill="1" applyBorder="1" applyAlignment="1">
      <alignment horizontal="right" vertical="center"/>
    </xf>
    <xf numFmtId="0" fontId="64" fillId="20" borderId="92" xfId="0" applyFont="1" applyFill="1" applyBorder="1" applyAlignment="1">
      <alignment horizontal="center" vertical="center"/>
    </xf>
    <xf numFmtId="4" fontId="64" fillId="20" borderId="16" xfId="0" applyNumberFormat="1" applyFont="1" applyFill="1" applyBorder="1" applyAlignment="1">
      <alignment horizontal="right" vertical="center"/>
    </xf>
    <xf numFmtId="2" fontId="64" fillId="26" borderId="63" xfId="0" applyNumberFormat="1" applyFont="1" applyFill="1" applyBorder="1" applyAlignment="1">
      <alignment horizontal="right" vertical="center"/>
    </xf>
    <xf numFmtId="4" fontId="64" fillId="20" borderId="22" xfId="0" applyNumberFormat="1" applyFont="1" applyFill="1" applyBorder="1" applyAlignment="1">
      <alignment horizontal="right" vertical="center"/>
    </xf>
    <xf numFmtId="1" fontId="64" fillId="20" borderId="78" xfId="0" applyNumberFormat="1" applyFont="1" applyFill="1" applyBorder="1" applyAlignment="1">
      <alignment vertical="center"/>
    </xf>
    <xf numFmtId="2" fontId="77" fillId="0" borderId="18" xfId="0" applyNumberFormat="1" applyFont="1" applyBorder="1" applyAlignment="1">
      <alignment horizontal="center" vertical="center"/>
    </xf>
    <xf numFmtId="2" fontId="77" fillId="26" borderId="57" xfId="0" applyNumberFormat="1" applyFont="1" applyFill="1" applyBorder="1" applyAlignment="1">
      <alignment horizontal="right" vertical="center"/>
    </xf>
    <xf numFmtId="1" fontId="77" fillId="26" borderId="26" xfId="0" applyNumberFormat="1" applyFont="1" applyFill="1" applyBorder="1" applyAlignment="1">
      <alignment horizontal="right" vertical="center"/>
    </xf>
    <xf numFmtId="2" fontId="77" fillId="26" borderId="26" xfId="0" applyNumberFormat="1" applyFont="1" applyFill="1" applyBorder="1" applyAlignment="1">
      <alignment horizontal="right" vertical="center"/>
    </xf>
    <xf numFmtId="2" fontId="77" fillId="26" borderId="28" xfId="0" applyNumberFormat="1" applyFont="1" applyFill="1" applyBorder="1" applyAlignment="1">
      <alignment horizontal="right" vertical="center"/>
    </xf>
    <xf numFmtId="2" fontId="64" fillId="24" borderId="73" xfId="0" applyNumberFormat="1" applyFont="1" applyFill="1" applyBorder="1" applyAlignment="1">
      <alignment horizontal="right" vertical="center"/>
    </xf>
    <xf numFmtId="2" fontId="64" fillId="24" borderId="67" xfId="0" applyNumberFormat="1" applyFont="1" applyFill="1" applyBorder="1" applyAlignment="1">
      <alignment horizontal="right" vertical="center"/>
    </xf>
    <xf numFmtId="1" fontId="64" fillId="24" borderId="51" xfId="0" applyNumberFormat="1" applyFont="1" applyFill="1" applyBorder="1" applyAlignment="1">
      <alignment horizontal="right" vertical="center"/>
    </xf>
    <xf numFmtId="2" fontId="64" fillId="24" borderId="24" xfId="0" applyNumberFormat="1" applyFont="1" applyFill="1" applyBorder="1" applyAlignment="1">
      <alignment horizontal="right" vertical="center"/>
    </xf>
    <xf numFmtId="1" fontId="64" fillId="24" borderId="55" xfId="0" applyNumberFormat="1" applyFont="1" applyFill="1" applyBorder="1" applyAlignment="1">
      <alignment horizontal="right" vertical="center"/>
    </xf>
    <xf numFmtId="1" fontId="64" fillId="24" borderId="29" xfId="0" applyNumberFormat="1" applyFont="1" applyFill="1" applyBorder="1" applyAlignment="1">
      <alignment horizontal="right" vertical="center"/>
    </xf>
    <xf numFmtId="0" fontId="79" fillId="0" borderId="98" xfId="0" applyFont="1" applyBorder="1" applyAlignment="1">
      <alignment horizontal="right" vertical="center"/>
    </xf>
    <xf numFmtId="2" fontId="64" fillId="0" borderId="21" xfId="0" applyNumberFormat="1" applyFont="1" applyBorder="1" applyAlignment="1">
      <alignment horizontal="center" vertical="center"/>
    </xf>
    <xf numFmtId="0" fontId="64" fillId="20" borderId="91" xfId="0" applyFont="1" applyFill="1" applyBorder="1" applyAlignment="1">
      <alignment horizontal="center" vertical="center"/>
    </xf>
    <xf numFmtId="2" fontId="64" fillId="0" borderId="13" xfId="0" applyNumberFormat="1" applyFont="1" applyBorder="1" applyAlignment="1">
      <alignment horizontal="right" vertical="center"/>
    </xf>
    <xf numFmtId="1" fontId="64" fillId="0" borderId="14" xfId="0" applyNumberFormat="1" applyFont="1" applyBorder="1" applyAlignment="1">
      <alignment horizontal="right" vertical="center"/>
    </xf>
    <xf numFmtId="2" fontId="64" fillId="26" borderId="59" xfId="0" applyNumberFormat="1" applyFont="1" applyFill="1" applyBorder="1" applyAlignment="1">
      <alignment horizontal="right" vertical="center"/>
    </xf>
    <xf numFmtId="2" fontId="64" fillId="0" borderId="60" xfId="0" applyNumberFormat="1" applyFont="1" applyBorder="1" applyAlignment="1">
      <alignment horizontal="right" vertical="center"/>
    </xf>
    <xf numFmtId="4" fontId="64" fillId="0" borderId="21" xfId="0" applyNumberFormat="1" applyFont="1" applyBorder="1" applyAlignment="1">
      <alignment horizontal="right" vertical="center"/>
    </xf>
    <xf numFmtId="49" fontId="64" fillId="0" borderId="57" xfId="0" applyNumberFormat="1" applyFont="1" applyBorder="1" applyAlignment="1">
      <alignment horizontal="center" vertical="center"/>
    </xf>
    <xf numFmtId="0" fontId="79" fillId="20" borderId="16" xfId="0" applyFont="1" applyFill="1" applyBorder="1" applyAlignment="1">
      <alignment horizontal="right" vertical="center"/>
    </xf>
    <xf numFmtId="2" fontId="64" fillId="20" borderId="93" xfId="0" applyNumberFormat="1" applyFont="1" applyFill="1" applyBorder="1" applyAlignment="1">
      <alignment horizontal="right" vertical="center"/>
    </xf>
    <xf numFmtId="2" fontId="77" fillId="26" borderId="97" xfId="0" applyNumberFormat="1" applyFont="1" applyFill="1" applyBorder="1" applyAlignment="1">
      <alignment horizontal="right" vertical="center"/>
    </xf>
    <xf numFmtId="1" fontId="77" fillId="26" borderId="93" xfId="0" applyNumberFormat="1" applyFont="1" applyFill="1" applyBorder="1" applyAlignment="1">
      <alignment horizontal="right" vertical="center"/>
    </xf>
    <xf numFmtId="2" fontId="77" fillId="26" borderId="106" xfId="0" applyNumberFormat="1" applyFont="1" applyFill="1" applyBorder="1" applyAlignment="1">
      <alignment horizontal="right" vertical="center"/>
    </xf>
    <xf numFmtId="0" fontId="64" fillId="20" borderId="31" xfId="0" applyFont="1" applyFill="1" applyBorder="1" applyAlignment="1">
      <alignment vertical="center"/>
    </xf>
    <xf numFmtId="0" fontId="65" fillId="20" borderId="78" xfId="0" applyFont="1" applyFill="1" applyBorder="1" applyAlignment="1">
      <alignment horizontal="right" vertical="center"/>
    </xf>
    <xf numFmtId="0" fontId="64" fillId="20" borderId="78" xfId="0" applyFont="1" applyFill="1" applyBorder="1" applyAlignment="1">
      <alignment horizontal="center" vertical="center"/>
    </xf>
    <xf numFmtId="2" fontId="77" fillId="26" borderId="62" xfId="0" applyNumberFormat="1" applyFont="1" applyFill="1" applyBorder="1" applyAlignment="1">
      <alignment horizontal="right" vertical="center"/>
    </xf>
    <xf numFmtId="4" fontId="64" fillId="26" borderId="31" xfId="0" applyNumberFormat="1" applyFont="1" applyFill="1" applyBorder="1" applyAlignment="1">
      <alignment horizontal="right" vertical="center"/>
    </xf>
    <xf numFmtId="2" fontId="77" fillId="26" borderId="31" xfId="0" applyNumberFormat="1" applyFont="1" applyFill="1" applyBorder="1" applyAlignment="1">
      <alignment horizontal="right" vertical="center"/>
    </xf>
    <xf numFmtId="4" fontId="64" fillId="20" borderId="31" xfId="0" applyNumberFormat="1" applyFont="1" applyFill="1" applyBorder="1" applyAlignment="1">
      <alignment horizontal="right" vertical="center"/>
    </xf>
    <xf numFmtId="0" fontId="58" fillId="0" borderId="17" xfId="0" applyFont="1" applyBorder="1" applyAlignment="1">
      <alignment horizontal="right" vertical="center"/>
    </xf>
    <xf numFmtId="1" fontId="64" fillId="26" borderId="48" xfId="0" applyNumberFormat="1" applyFont="1" applyFill="1" applyBorder="1" applyAlignment="1">
      <alignment horizontal="center" vertical="center"/>
    </xf>
    <xf numFmtId="4" fontId="64" fillId="26" borderId="17" xfId="0" applyNumberFormat="1" applyFont="1" applyFill="1" applyBorder="1" applyAlignment="1">
      <alignment horizontal="right" vertical="center"/>
    </xf>
    <xf numFmtId="1" fontId="64" fillId="26" borderId="68" xfId="0" applyNumberFormat="1" applyFont="1" applyFill="1" applyBorder="1" applyAlignment="1">
      <alignment vertical="center"/>
    </xf>
    <xf numFmtId="0" fontId="29" fillId="0" borderId="71" xfId="0" applyFont="1" applyBorder="1" applyAlignment="1">
      <alignment horizontal="left" vertical="center"/>
    </xf>
    <xf numFmtId="0" fontId="65" fillId="0" borderId="20" xfId="0" applyFont="1" applyBorder="1" applyAlignment="1">
      <alignment horizontal="right" vertical="center"/>
    </xf>
    <xf numFmtId="0" fontId="75" fillId="0" borderId="20" xfId="0" applyFont="1" applyBorder="1" applyAlignment="1">
      <alignment horizontal="right" vertical="center"/>
    </xf>
    <xf numFmtId="1" fontId="64" fillId="0" borderId="30" xfId="0" applyNumberFormat="1" applyFont="1" applyBorder="1" applyAlignment="1">
      <alignment horizontal="center" vertical="center"/>
    </xf>
    <xf numFmtId="0" fontId="77" fillId="0" borderId="72" xfId="0" applyFont="1" applyBorder="1" applyAlignment="1">
      <alignment horizontal="center" vertical="center"/>
    </xf>
    <xf numFmtId="2" fontId="64" fillId="26" borderId="39" xfId="0" applyNumberFormat="1" applyFont="1" applyFill="1" applyBorder="1" applyAlignment="1">
      <alignment horizontal="right" vertical="center"/>
    </xf>
    <xf numFmtId="1" fontId="64" fillId="26" borderId="71" xfId="0" applyNumberFormat="1" applyFont="1" applyFill="1" applyBorder="1" applyAlignment="1">
      <alignment horizontal="center" vertical="center"/>
    </xf>
    <xf numFmtId="2" fontId="64" fillId="26" borderId="71" xfId="0" applyNumberFormat="1" applyFont="1" applyFill="1" applyBorder="1" applyAlignment="1">
      <alignment horizontal="right" vertical="center"/>
    </xf>
    <xf numFmtId="2" fontId="64" fillId="26" borderId="20" xfId="0" applyNumberFormat="1" applyFont="1" applyFill="1" applyBorder="1" applyAlignment="1">
      <alignment horizontal="right" vertical="center"/>
    </xf>
    <xf numFmtId="1" fontId="64" fillId="26" borderId="71" xfId="0" applyNumberFormat="1" applyFont="1" applyFill="1" applyBorder="1" applyAlignment="1">
      <alignment horizontal="right" vertical="center"/>
    </xf>
    <xf numFmtId="1" fontId="64" fillId="26" borderId="30" xfId="0" applyNumberFormat="1" applyFont="1" applyFill="1" applyBorder="1" applyAlignment="1">
      <alignment horizontal="right" vertical="center"/>
    </xf>
    <xf numFmtId="1" fontId="64" fillId="26" borderId="72" xfId="0" applyNumberFormat="1" applyFont="1" applyFill="1" applyBorder="1" applyAlignment="1">
      <alignment horizontal="right" vertical="center"/>
    </xf>
    <xf numFmtId="4" fontId="64" fillId="26" borderId="30" xfId="0" applyNumberFormat="1" applyFont="1" applyFill="1" applyBorder="1" applyAlignment="1">
      <alignment horizontal="right" vertical="center"/>
    </xf>
    <xf numFmtId="4" fontId="64" fillId="26" borderId="20" xfId="0" applyNumberFormat="1" applyFont="1" applyFill="1" applyBorder="1" applyAlignment="1">
      <alignment horizontal="right" vertical="center"/>
    </xf>
    <xf numFmtId="1" fontId="64" fillId="26" borderId="42" xfId="0" applyNumberFormat="1" applyFont="1" applyFill="1" applyBorder="1" applyAlignment="1">
      <alignment vertical="center"/>
    </xf>
    <xf numFmtId="0" fontId="64" fillId="20" borderId="53" xfId="0" applyFont="1" applyFill="1" applyBorder="1" applyAlignment="1">
      <alignment vertical="center"/>
    </xf>
    <xf numFmtId="0" fontId="64" fillId="20" borderId="53" xfId="0" applyFont="1" applyFill="1" applyBorder="1" applyAlignment="1">
      <alignment horizontal="left" vertical="center"/>
    </xf>
    <xf numFmtId="0" fontId="65" fillId="20" borderId="38" xfId="0" applyFont="1" applyFill="1" applyBorder="1" applyAlignment="1">
      <alignment horizontal="right" vertical="center"/>
    </xf>
    <xf numFmtId="2" fontId="64" fillId="20" borderId="96" xfId="0" applyNumberFormat="1" applyFont="1" applyFill="1" applyBorder="1" applyAlignment="1">
      <alignment horizontal="right" vertical="center"/>
    </xf>
    <xf numFmtId="2" fontId="64" fillId="20" borderId="53" xfId="0" applyNumberFormat="1" applyFont="1" applyFill="1" applyBorder="1" applyAlignment="1">
      <alignment horizontal="center" vertical="center"/>
    </xf>
    <xf numFmtId="1" fontId="64" fillId="20" borderId="53" xfId="0" applyNumberFormat="1" applyFont="1" applyFill="1" applyBorder="1" applyAlignment="1">
      <alignment horizontal="center" vertical="center"/>
    </xf>
    <xf numFmtId="0" fontId="64" fillId="20" borderId="80" xfId="0" applyFont="1" applyFill="1" applyBorder="1" applyAlignment="1">
      <alignment horizontal="center" vertical="center"/>
    </xf>
    <xf numFmtId="1" fontId="64" fillId="20" borderId="36" xfId="0" applyNumberFormat="1" applyFont="1" applyFill="1" applyBorder="1" applyAlignment="1">
      <alignment horizontal="center" vertical="center"/>
    </xf>
    <xf numFmtId="2" fontId="64" fillId="0" borderId="53" xfId="0" applyNumberFormat="1" applyFont="1" applyBorder="1" applyAlignment="1">
      <alignment vertical="center"/>
    </xf>
    <xf numFmtId="0" fontId="64" fillId="20" borderId="79" xfId="0" applyFont="1" applyFill="1" applyBorder="1" applyAlignment="1">
      <alignment vertical="center"/>
    </xf>
    <xf numFmtId="1" fontId="64" fillId="20" borderId="53" xfId="0" applyNumberFormat="1" applyFont="1" applyFill="1" applyBorder="1" applyAlignment="1">
      <alignment vertical="center"/>
    </xf>
    <xf numFmtId="2" fontId="64" fillId="26" borderId="37" xfId="0" applyNumberFormat="1" applyFont="1" applyFill="1" applyBorder="1" applyAlignment="1">
      <alignment vertical="center"/>
    </xf>
    <xf numFmtId="1" fontId="64" fillId="26" borderId="36" xfId="0" applyNumberFormat="1" applyFont="1" applyFill="1" applyBorder="1" applyAlignment="1">
      <alignment vertical="center"/>
    </xf>
    <xf numFmtId="2" fontId="64" fillId="26" borderId="53" xfId="0" applyNumberFormat="1" applyFont="1" applyFill="1" applyBorder="1" applyAlignment="1">
      <alignment vertical="center"/>
    </xf>
    <xf numFmtId="0" fontId="64" fillId="26" borderId="79" xfId="0" applyFont="1" applyFill="1" applyBorder="1" applyAlignment="1">
      <alignment vertical="center"/>
    </xf>
    <xf numFmtId="1" fontId="64" fillId="26" borderId="80" xfId="0" applyNumberFormat="1" applyFont="1" applyFill="1" applyBorder="1" applyAlignment="1">
      <alignment vertical="center"/>
    </xf>
    <xf numFmtId="2" fontId="64" fillId="20" borderId="79" xfId="0" applyNumberFormat="1" applyFont="1" applyFill="1" applyBorder="1" applyAlignment="1">
      <alignment horizontal="center" vertical="center"/>
    </xf>
    <xf numFmtId="4" fontId="64" fillId="20" borderId="53" xfId="0" applyNumberFormat="1" applyFont="1" applyFill="1" applyBorder="1" applyAlignment="1">
      <alignment horizontal="right" vertical="center"/>
    </xf>
    <xf numFmtId="1" fontId="64" fillId="20" borderId="80" xfId="0" applyNumberFormat="1" applyFont="1" applyFill="1" applyBorder="1" applyAlignment="1">
      <alignment vertical="center"/>
    </xf>
    <xf numFmtId="0" fontId="64" fillId="20" borderId="92" xfId="0" applyFont="1" applyFill="1" applyBorder="1" applyAlignment="1">
      <alignment vertical="center" wrapText="1"/>
    </xf>
    <xf numFmtId="0" fontId="65" fillId="20" borderId="101" xfId="0" applyFont="1" applyFill="1" applyBorder="1" applyAlignment="1">
      <alignment horizontal="right" vertical="center"/>
    </xf>
    <xf numFmtId="2" fontId="64" fillId="0" borderId="92" xfId="0" applyNumberFormat="1" applyFont="1" applyBorder="1" applyAlignment="1">
      <alignment vertical="center"/>
    </xf>
    <xf numFmtId="0" fontId="64" fillId="20" borderId="94" xfId="0" applyFont="1" applyFill="1" applyBorder="1" applyAlignment="1">
      <alignment vertical="center"/>
    </xf>
    <xf numFmtId="1" fontId="64" fillId="20" borderId="92" xfId="0" applyNumberFormat="1" applyFont="1" applyFill="1" applyBorder="1" applyAlignment="1">
      <alignment vertical="center"/>
    </xf>
    <xf numFmtId="2" fontId="64" fillId="26" borderId="92" xfId="0" applyNumberFormat="1" applyFont="1" applyFill="1" applyBorder="1" applyAlignment="1">
      <alignment vertical="center"/>
    </xf>
    <xf numFmtId="0" fontId="64" fillId="26" borderId="94" xfId="0" applyFont="1" applyFill="1" applyBorder="1" applyAlignment="1">
      <alignment vertical="center"/>
    </xf>
    <xf numFmtId="2" fontId="64" fillId="20" borderId="94" xfId="0" applyNumberFormat="1" applyFont="1" applyFill="1" applyBorder="1" applyAlignment="1">
      <alignment horizontal="center" vertical="center"/>
    </xf>
    <xf numFmtId="0" fontId="65" fillId="0" borderId="101" xfId="0" applyFont="1" applyBorder="1" applyAlignment="1">
      <alignment horizontal="right" vertical="center"/>
    </xf>
    <xf numFmtId="1" fontId="64" fillId="26" borderId="92" xfId="0" applyNumberFormat="1" applyFont="1" applyFill="1" applyBorder="1" applyAlignment="1">
      <alignment horizontal="center" vertical="center"/>
    </xf>
    <xf numFmtId="2" fontId="64" fillId="26" borderId="28" xfId="0" applyNumberFormat="1" applyFont="1" applyFill="1" applyBorder="1" applyAlignment="1">
      <alignment horizontal="center" vertical="center"/>
    </xf>
    <xf numFmtId="0" fontId="65" fillId="0" borderId="78" xfId="0" applyFont="1" applyBorder="1" applyAlignment="1">
      <alignment horizontal="right" vertical="center"/>
    </xf>
    <xf numFmtId="1" fontId="77" fillId="26" borderId="31" xfId="0" applyNumberFormat="1" applyFont="1" applyFill="1" applyBorder="1" applyAlignment="1">
      <alignment horizontal="center" vertical="center"/>
    </xf>
    <xf numFmtId="2" fontId="64" fillId="26" borderId="91" xfId="0" applyNumberFormat="1" applyFont="1" applyFill="1" applyBorder="1" applyAlignment="1">
      <alignment vertical="center"/>
    </xf>
    <xf numFmtId="0" fontId="77" fillId="26" borderId="65" xfId="0" applyFont="1" applyFill="1" applyBorder="1" applyAlignment="1">
      <alignment vertical="center"/>
    </xf>
    <xf numFmtId="1" fontId="64" fillId="26" borderId="63" xfId="0" applyNumberFormat="1" applyFont="1" applyFill="1" applyBorder="1" applyAlignment="1">
      <alignment vertical="center"/>
    </xf>
    <xf numFmtId="2" fontId="64" fillId="26" borderId="64" xfId="0" applyNumberFormat="1" applyFont="1" applyFill="1" applyBorder="1" applyAlignment="1">
      <alignment vertical="center"/>
    </xf>
    <xf numFmtId="1" fontId="64" fillId="26" borderId="31" xfId="0" applyNumberFormat="1" applyFont="1" applyFill="1" applyBorder="1" applyAlignment="1">
      <alignment vertical="center"/>
    </xf>
    <xf numFmtId="2" fontId="64" fillId="26" borderId="63" xfId="0" applyNumberFormat="1" applyFont="1" applyFill="1" applyBorder="1" applyAlignment="1">
      <alignment vertical="center"/>
    </xf>
    <xf numFmtId="0" fontId="64" fillId="26" borderId="65" xfId="0" applyFont="1" applyFill="1" applyBorder="1" applyAlignment="1">
      <alignment vertical="center"/>
    </xf>
    <xf numFmtId="1" fontId="64" fillId="26" borderId="29" xfId="0" applyNumberFormat="1" applyFont="1" applyFill="1" applyBorder="1" applyAlignment="1">
      <alignment vertical="center"/>
    </xf>
    <xf numFmtId="2" fontId="64" fillId="26" borderId="65" xfId="0" applyNumberFormat="1" applyFont="1" applyFill="1" applyBorder="1" applyAlignment="1">
      <alignment horizontal="center" vertical="center"/>
    </xf>
    <xf numFmtId="4" fontId="64" fillId="26" borderId="63" xfId="0" applyNumberFormat="1" applyFont="1" applyFill="1" applyBorder="1" applyAlignment="1">
      <alignment horizontal="right" vertical="center"/>
    </xf>
    <xf numFmtId="2" fontId="64" fillId="24" borderId="11" xfId="0" applyNumberFormat="1" applyFont="1" applyFill="1" applyBorder="1" applyAlignment="1">
      <alignment vertical="center"/>
    </xf>
    <xf numFmtId="4" fontId="64" fillId="0" borderId="44" xfId="0" applyNumberFormat="1" applyFont="1" applyBorder="1" applyAlignment="1">
      <alignment horizontal="right" vertical="center"/>
    </xf>
    <xf numFmtId="0" fontId="64" fillId="0" borderId="71" xfId="0" applyFont="1" applyBorder="1" applyAlignment="1">
      <alignment horizontal="left" vertical="center"/>
    </xf>
    <xf numFmtId="0" fontId="64" fillId="20" borderId="72" xfId="0" applyFont="1" applyFill="1" applyBorder="1" applyAlignment="1">
      <alignment horizontal="center" vertical="center"/>
    </xf>
    <xf numFmtId="2" fontId="64" fillId="24" borderId="39" xfId="0" applyNumberFormat="1" applyFont="1" applyFill="1" applyBorder="1" applyAlignment="1">
      <alignment horizontal="right" vertical="center"/>
    </xf>
    <xf numFmtId="1" fontId="64" fillId="24" borderId="74" xfId="0" applyNumberFormat="1" applyFont="1" applyFill="1" applyBorder="1" applyAlignment="1">
      <alignment horizontal="center" vertical="center"/>
    </xf>
    <xf numFmtId="2" fontId="64" fillId="0" borderId="44" xfId="0" applyNumberFormat="1" applyFont="1" applyBorder="1" applyAlignment="1">
      <alignment vertical="center"/>
    </xf>
    <xf numFmtId="0" fontId="77" fillId="26" borderId="70" xfId="0" applyFont="1" applyFill="1" applyBorder="1" applyAlignment="1">
      <alignment vertical="center"/>
    </xf>
    <xf numFmtId="2" fontId="64" fillId="26" borderId="39" xfId="0" applyNumberFormat="1" applyFont="1" applyFill="1" applyBorder="1" applyAlignment="1">
      <alignment vertical="center"/>
    </xf>
    <xf numFmtId="1" fontId="64" fillId="26" borderId="74" xfId="0" applyNumberFormat="1" applyFont="1" applyFill="1" applyBorder="1" applyAlignment="1">
      <alignment vertical="center"/>
    </xf>
    <xf numFmtId="2" fontId="64" fillId="26" borderId="71" xfId="0" applyNumberFormat="1" applyFont="1" applyFill="1" applyBorder="1" applyAlignment="1">
      <alignment vertical="center"/>
    </xf>
    <xf numFmtId="0" fontId="64" fillId="26" borderId="70" xfId="0" applyFont="1" applyFill="1" applyBorder="1" applyAlignment="1">
      <alignment vertical="center"/>
    </xf>
    <xf numFmtId="1" fontId="64" fillId="26" borderId="72" xfId="0" applyNumberFormat="1" applyFont="1" applyFill="1" applyBorder="1" applyAlignment="1">
      <alignment vertical="center"/>
    </xf>
    <xf numFmtId="2" fontId="64" fillId="24" borderId="20" xfId="0" applyNumberFormat="1" applyFont="1" applyFill="1" applyBorder="1" applyAlignment="1">
      <alignment horizontal="right" vertical="center"/>
    </xf>
    <xf numFmtId="2" fontId="64" fillId="24" borderId="70" xfId="0" applyNumberFormat="1" applyFont="1" applyFill="1" applyBorder="1" applyAlignment="1">
      <alignment horizontal="center" vertical="center"/>
    </xf>
    <xf numFmtId="4" fontId="64" fillId="26" borderId="71" xfId="0" applyNumberFormat="1" applyFont="1" applyFill="1" applyBorder="1" applyAlignment="1">
      <alignment horizontal="right" vertical="center"/>
    </xf>
    <xf numFmtId="1" fontId="64" fillId="24" borderId="72" xfId="0" applyNumberFormat="1" applyFont="1" applyFill="1" applyBorder="1" applyAlignment="1">
      <alignment vertical="center"/>
    </xf>
    <xf numFmtId="0" fontId="30" fillId="0" borderId="96" xfId="0" applyFont="1" applyBorder="1" applyAlignment="1">
      <alignment horizontal="right" vertical="center"/>
    </xf>
    <xf numFmtId="1" fontId="24" fillId="20" borderId="31" xfId="0" applyNumberFormat="1" applyFont="1" applyFill="1" applyBorder="1" applyAlignment="1" applyProtection="1">
      <alignment horizontal="center" vertical="center" wrapText="1"/>
      <protection locked="0"/>
    </xf>
    <xf numFmtId="1" fontId="59" fillId="0" borderId="45" xfId="0" applyNumberFormat="1" applyFont="1" applyBorder="1" applyAlignment="1">
      <alignment horizontal="center" vertical="center"/>
    </xf>
    <xf numFmtId="49" fontId="59" fillId="0" borderId="44" xfId="0" applyNumberFormat="1" applyFont="1" applyBorder="1" applyAlignment="1">
      <alignment horizontal="center" vertical="center"/>
    </xf>
    <xf numFmtId="2" fontId="59" fillId="0" borderId="33" xfId="0" applyNumberFormat="1" applyFont="1" applyBorder="1" applyAlignment="1">
      <alignment horizontal="center" vertical="center"/>
    </xf>
    <xf numFmtId="0" fontId="24" fillId="20" borderId="29" xfId="0" applyFont="1" applyFill="1" applyBorder="1" applyAlignment="1">
      <alignment horizontal="center" vertical="center" wrapText="1" shrinkToFit="1"/>
    </xf>
    <xf numFmtId="0" fontId="64" fillId="0" borderId="41" xfId="0" applyFont="1" applyBorder="1" applyAlignment="1">
      <alignment vertical="center"/>
    </xf>
    <xf numFmtId="0" fontId="24" fillId="20" borderId="63" xfId="0" applyFont="1" applyFill="1" applyBorder="1" applyAlignment="1">
      <alignment horizontal="center" vertical="center" textRotation="90" shrinkToFit="1"/>
    </xf>
    <xf numFmtId="0" fontId="64" fillId="0" borderId="4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26" borderId="46" xfId="0" applyFont="1" applyFill="1" applyBorder="1" applyAlignment="1">
      <alignment horizontal="center" vertical="center"/>
    </xf>
    <xf numFmtId="0" fontId="64" fillId="26" borderId="58" xfId="0" applyFont="1" applyFill="1" applyBorder="1" applyAlignment="1">
      <alignment horizontal="center" vertical="center"/>
    </xf>
    <xf numFmtId="0" fontId="64" fillId="26" borderId="51" xfId="0" applyFont="1" applyFill="1" applyBorder="1" applyAlignment="1">
      <alignment horizontal="center" vertical="center"/>
    </xf>
    <xf numFmtId="0" fontId="64" fillId="26" borderId="29" xfId="0" applyFont="1" applyFill="1" applyBorder="1" applyAlignment="1">
      <alignment horizontal="center" vertical="center"/>
    </xf>
    <xf numFmtId="0" fontId="64" fillId="26" borderId="95" xfId="0" applyFont="1" applyFill="1" applyBorder="1" applyAlignment="1">
      <alignment horizontal="center" vertical="center"/>
    </xf>
    <xf numFmtId="2" fontId="64" fillId="26" borderId="18" xfId="0" applyNumberFormat="1" applyFont="1" applyFill="1" applyBorder="1" applyAlignment="1">
      <alignment horizontal="right" vertical="center"/>
    </xf>
    <xf numFmtId="1" fontId="59" fillId="21" borderId="26" xfId="0" applyNumberFormat="1" applyFont="1" applyFill="1" applyBorder="1" applyAlignment="1">
      <alignment horizontal="center" vertical="center"/>
    </xf>
    <xf numFmtId="1" fontId="59" fillId="21" borderId="31" xfId="0" applyNumberFormat="1" applyFont="1" applyFill="1" applyBorder="1" applyAlignment="1">
      <alignment horizontal="center" vertical="center"/>
    </xf>
    <xf numFmtId="2" fontId="59" fillId="26" borderId="45" xfId="0" applyNumberFormat="1" applyFont="1" applyFill="1" applyBorder="1" applyAlignment="1">
      <alignment horizontal="right" vertical="center"/>
    </xf>
    <xf numFmtId="4" fontId="59" fillId="20" borderId="74" xfId="0" applyNumberFormat="1" applyFont="1" applyFill="1" applyBorder="1" applyAlignment="1">
      <alignment horizontal="right" vertical="center"/>
    </xf>
    <xf numFmtId="2" fontId="59" fillId="26" borderId="56" xfId="0" applyNumberFormat="1" applyFont="1" applyFill="1" applyBorder="1" applyAlignment="1">
      <alignment horizontal="right" vertical="center"/>
    </xf>
    <xf numFmtId="0" fontId="59" fillId="0" borderId="78" xfId="0" applyFont="1" applyBorder="1" applyAlignment="1">
      <alignment horizontal="center" vertical="center"/>
    </xf>
    <xf numFmtId="1" fontId="59" fillId="0" borderId="63" xfId="0" applyNumberFormat="1" applyFont="1" applyBorder="1" applyAlignment="1">
      <alignment horizontal="right" vertical="center"/>
    </xf>
    <xf numFmtId="2" fontId="59" fillId="26" borderId="62" xfId="0" applyNumberFormat="1" applyFont="1" applyFill="1" applyBorder="1" applyAlignment="1">
      <alignment horizontal="right" vertical="center"/>
    </xf>
    <xf numFmtId="0" fontId="59" fillId="0" borderId="11" xfId="0" applyFont="1" applyBorder="1" applyAlignment="1">
      <alignment vertical="center" wrapText="1"/>
    </xf>
    <xf numFmtId="0" fontId="79" fillId="0" borderId="11" xfId="0" applyFont="1" applyBorder="1" applyAlignment="1">
      <alignment horizontal="right" vertical="center"/>
    </xf>
    <xf numFmtId="2" fontId="64" fillId="26" borderId="45" xfId="0" applyNumberFormat="1" applyFont="1" applyFill="1" applyBorder="1" applyAlignment="1">
      <alignment horizontal="right" vertical="center"/>
    </xf>
    <xf numFmtId="1" fontId="64" fillId="26" borderId="46" xfId="0" applyNumberFormat="1" applyFont="1" applyFill="1" applyBorder="1" applyAlignment="1">
      <alignment vertical="center"/>
    </xf>
    <xf numFmtId="0" fontId="28" fillId="20" borderId="63" xfId="0" applyFont="1" applyFill="1" applyBorder="1" applyAlignment="1" applyProtection="1">
      <alignment horizontal="center" vertical="center" wrapText="1"/>
      <protection locked="0"/>
    </xf>
    <xf numFmtId="0" fontId="0" fillId="20" borderId="51" xfId="0" applyFill="1" applyBorder="1" applyAlignment="1" applyProtection="1">
      <alignment horizontal="center" vertical="center"/>
      <protection locked="0"/>
    </xf>
    <xf numFmtId="1" fontId="61" fillId="0" borderId="11" xfId="0" applyNumberFormat="1" applyFont="1" applyBorder="1" applyAlignment="1">
      <alignment horizontal="center" vertical="center"/>
    </xf>
    <xf numFmtId="2" fontId="59" fillId="0" borderId="73" xfId="0" applyNumberFormat="1" applyFont="1" applyBorder="1" applyAlignment="1">
      <alignment horizontal="center" vertical="center"/>
    </xf>
    <xf numFmtId="1" fontId="61" fillId="0" borderId="35" xfId="0" applyNumberFormat="1" applyFont="1" applyBorder="1" applyAlignment="1">
      <alignment horizontal="center" vertical="center"/>
    </xf>
    <xf numFmtId="1" fontId="59" fillId="21" borderId="67" xfId="0" applyNumberFormat="1" applyFont="1" applyFill="1" applyBorder="1" applyAlignment="1">
      <alignment horizontal="center" vertical="center"/>
    </xf>
    <xf numFmtId="1" fontId="59" fillId="21" borderId="93" xfId="0" applyNumberFormat="1" applyFont="1" applyFill="1" applyBorder="1" applyAlignment="1">
      <alignment horizontal="center" vertical="center"/>
    </xf>
    <xf numFmtId="1" fontId="61" fillId="0" borderId="48" xfId="0" applyNumberFormat="1" applyFont="1" applyBorder="1" applyAlignment="1">
      <alignment horizontal="center" vertical="center"/>
    </xf>
    <xf numFmtId="1" fontId="61" fillId="0" borderId="91" xfId="0" applyNumberFormat="1" applyFont="1" applyBorder="1" applyAlignment="1">
      <alignment horizontal="center" vertical="center"/>
    </xf>
    <xf numFmtId="1" fontId="59" fillId="21" borderId="71" xfId="0" applyNumberFormat="1" applyFont="1" applyFill="1" applyBorder="1" applyAlignment="1">
      <alignment horizontal="center" vertical="center"/>
    </xf>
    <xf numFmtId="1" fontId="59" fillId="21" borderId="33" xfId="0" applyNumberFormat="1" applyFont="1" applyFill="1" applyBorder="1" applyAlignment="1">
      <alignment horizontal="center" vertical="center"/>
    </xf>
    <xf numFmtId="1" fontId="59" fillId="21" borderId="53" xfId="0" applyNumberFormat="1" applyFont="1" applyFill="1" applyBorder="1" applyAlignment="1">
      <alignment horizontal="center" vertical="center"/>
    </xf>
    <xf numFmtId="2" fontId="64" fillId="0" borderId="11" xfId="0" applyNumberFormat="1" applyFont="1" applyBorder="1" applyAlignment="1">
      <alignment vertical="center"/>
    </xf>
    <xf numFmtId="1" fontId="59" fillId="24" borderId="48" xfId="0" applyNumberFormat="1" applyFont="1" applyFill="1" applyBorder="1" applyAlignment="1">
      <alignment horizontal="right" vertical="center"/>
    </xf>
    <xf numFmtId="1" fontId="64" fillId="0" borderId="46" xfId="0" applyNumberFormat="1" applyFont="1" applyBorder="1" applyAlignment="1">
      <alignment horizontal="right" vertical="center"/>
    </xf>
    <xf numFmtId="0" fontId="2" fillId="45" borderId="10" xfId="0" applyFont="1" applyFill="1" applyBorder="1" applyAlignment="1">
      <alignment horizontal="center" vertical="center"/>
    </xf>
    <xf numFmtId="0" fontId="59" fillId="20" borderId="45" xfId="0" applyFont="1" applyFill="1" applyBorder="1" applyAlignment="1">
      <alignment vertical="center"/>
    </xf>
    <xf numFmtId="49" fontId="64" fillId="0" borderId="75" xfId="0" applyNumberFormat="1" applyFont="1" applyBorder="1" applyAlignment="1">
      <alignment horizontal="center" vertical="center"/>
    </xf>
    <xf numFmtId="1" fontId="64" fillId="0" borderId="41" xfId="0" applyNumberFormat="1" applyFont="1" applyBorder="1" applyAlignment="1">
      <alignment vertical="center"/>
    </xf>
    <xf numFmtId="4" fontId="59" fillId="24" borderId="26" xfId="0" applyNumberFormat="1" applyFont="1" applyFill="1" applyBorder="1" applyAlignment="1">
      <alignment horizontal="right" vertical="center"/>
    </xf>
    <xf numFmtId="1" fontId="59" fillId="0" borderId="95" xfId="0" applyNumberFormat="1" applyFont="1" applyBorder="1" applyAlignment="1">
      <alignment vertical="center"/>
    </xf>
    <xf numFmtId="1" fontId="64" fillId="0" borderId="101" xfId="0" applyNumberFormat="1" applyFont="1" applyBorder="1" applyAlignment="1">
      <alignment vertical="center"/>
    </xf>
    <xf numFmtId="1" fontId="64" fillId="24" borderId="101" xfId="0" applyNumberFormat="1" applyFont="1" applyFill="1" applyBorder="1" applyAlignment="1">
      <alignment vertical="center"/>
    </xf>
    <xf numFmtId="1" fontId="64" fillId="0" borderId="42" xfId="0" applyNumberFormat="1" applyFont="1" applyBorder="1" applyAlignment="1">
      <alignment horizontal="right" vertical="center"/>
    </xf>
    <xf numFmtId="1" fontId="64" fillId="20" borderId="101" xfId="0" applyNumberFormat="1" applyFont="1" applyFill="1" applyBorder="1" applyAlignment="1">
      <alignment vertical="center"/>
    </xf>
    <xf numFmtId="49" fontId="59" fillId="0" borderId="54" xfId="0" applyNumberFormat="1" applyFont="1" applyBorder="1" applyAlignment="1">
      <alignment horizontal="center" vertical="center"/>
    </xf>
    <xf numFmtId="49" fontId="59" fillId="0" borderId="39" xfId="0" applyNumberFormat="1" applyFont="1" applyBorder="1" applyAlignment="1">
      <alignment horizontal="center" vertical="center"/>
    </xf>
    <xf numFmtId="0" fontId="26" fillId="0" borderId="35" xfId="0" applyFont="1" applyBorder="1"/>
    <xf numFmtId="0" fontId="26" fillId="20" borderId="35" xfId="0" applyFont="1" applyFill="1" applyBorder="1"/>
    <xf numFmtId="0" fontId="25" fillId="20" borderId="35" xfId="0" applyFont="1" applyFill="1" applyBorder="1" applyAlignment="1">
      <alignment horizontal="right"/>
    </xf>
    <xf numFmtId="0" fontId="26" fillId="20" borderId="35" xfId="0" applyFont="1" applyFill="1" applyBorder="1" applyAlignment="1">
      <alignment horizontal="right"/>
    </xf>
    <xf numFmtId="1" fontId="26" fillId="20" borderId="35" xfId="0" applyNumberFormat="1" applyFont="1" applyFill="1" applyBorder="1" applyAlignment="1">
      <alignment horizontal="center"/>
    </xf>
    <xf numFmtId="0" fontId="26" fillId="20" borderId="35" xfId="0" applyFont="1" applyFill="1" applyBorder="1" applyAlignment="1">
      <alignment horizontal="center"/>
    </xf>
    <xf numFmtId="0" fontId="26" fillId="20" borderId="35" xfId="0" applyFont="1" applyFill="1" applyBorder="1" applyAlignment="1">
      <alignment horizontal="center" vertical="center"/>
    </xf>
    <xf numFmtId="1" fontId="26" fillId="20" borderId="35" xfId="0" applyNumberFormat="1" applyFont="1" applyFill="1" applyBorder="1" applyAlignment="1">
      <alignment horizontal="center" vertical="center"/>
    </xf>
    <xf numFmtId="2" fontId="26" fillId="20" borderId="35" xfId="0" applyNumberFormat="1" applyFont="1" applyFill="1" applyBorder="1" applyAlignment="1">
      <alignment horizontal="right"/>
    </xf>
    <xf numFmtId="4" fontId="26" fillId="20" borderId="35" xfId="0" applyNumberFormat="1" applyFont="1" applyFill="1" applyBorder="1" applyAlignment="1">
      <alignment horizontal="right"/>
    </xf>
    <xf numFmtId="1" fontId="26" fillId="20" borderId="35" xfId="0" applyNumberFormat="1" applyFont="1" applyFill="1" applyBorder="1"/>
    <xf numFmtId="0" fontId="26" fillId="0" borderId="0" xfId="0" applyFont="1"/>
    <xf numFmtId="1" fontId="26" fillId="20" borderId="0" xfId="0" applyNumberFormat="1" applyFont="1" applyFill="1"/>
    <xf numFmtId="2" fontId="59" fillId="0" borderId="106" xfId="0" applyNumberFormat="1" applyFont="1" applyBorder="1" applyAlignment="1">
      <alignment horizontal="center" vertical="center"/>
    </xf>
    <xf numFmtId="0" fontId="0" fillId="0" borderId="35" xfId="0" applyBorder="1"/>
    <xf numFmtId="2" fontId="24" fillId="20" borderId="65" xfId="0" applyNumberFormat="1" applyFont="1" applyFill="1" applyBorder="1" applyAlignment="1" applyProtection="1">
      <alignment horizontal="center" vertical="center"/>
      <protection locked="0"/>
    </xf>
    <xf numFmtId="49" fontId="64" fillId="45" borderId="37" xfId="0" applyNumberFormat="1" applyFont="1" applyFill="1" applyBorder="1" applyAlignment="1">
      <alignment horizontal="center" vertical="center"/>
    </xf>
    <xf numFmtId="0" fontId="59" fillId="45" borderId="0" xfId="0" applyFont="1" applyFill="1" applyAlignment="1">
      <alignment horizontal="left" vertical="center"/>
    </xf>
    <xf numFmtId="0" fontId="59" fillId="45" borderId="0" xfId="0" applyFont="1" applyFill="1" applyAlignment="1">
      <alignment vertical="center"/>
    </xf>
    <xf numFmtId="2" fontId="64" fillId="45" borderId="37" xfId="0" applyNumberFormat="1" applyFont="1" applyFill="1" applyBorder="1" applyAlignment="1">
      <alignment horizontal="right" vertical="center"/>
    </xf>
    <xf numFmtId="2" fontId="64" fillId="45" borderId="0" xfId="0" applyNumberFormat="1" applyFont="1" applyFill="1" applyAlignment="1">
      <alignment horizontal="center" vertical="center"/>
    </xf>
    <xf numFmtId="1" fontId="66" fillId="45" borderId="0" xfId="0" applyNumberFormat="1" applyFont="1" applyFill="1" applyAlignment="1">
      <alignment horizontal="center" vertical="center"/>
    </xf>
    <xf numFmtId="0" fontId="64" fillId="45" borderId="0" xfId="0" applyFont="1" applyFill="1" applyAlignment="1">
      <alignment horizontal="center" vertical="center"/>
    </xf>
    <xf numFmtId="2" fontId="64" fillId="45" borderId="0" xfId="0" applyNumberFormat="1" applyFont="1" applyFill="1" applyAlignment="1">
      <alignment horizontal="right" vertical="center"/>
    </xf>
    <xf numFmtId="2" fontId="64" fillId="45" borderId="0" xfId="0" applyNumberFormat="1" applyFont="1" applyFill="1" applyAlignment="1">
      <alignment vertical="center"/>
    </xf>
    <xf numFmtId="0" fontId="64" fillId="45" borderId="0" xfId="0" applyFont="1" applyFill="1" applyAlignment="1">
      <alignment vertical="center"/>
    </xf>
    <xf numFmtId="0" fontId="64" fillId="45" borderId="38" xfId="0" applyFont="1" applyFill="1" applyBorder="1" applyAlignment="1">
      <alignment horizontal="center" vertical="center"/>
    </xf>
    <xf numFmtId="4" fontId="64" fillId="45" borderId="0" xfId="0" applyNumberFormat="1" applyFont="1" applyFill="1" applyAlignment="1">
      <alignment horizontal="right" vertical="center"/>
    </xf>
    <xf numFmtId="0" fontId="64" fillId="45" borderId="38" xfId="0" applyFont="1" applyFill="1" applyBorder="1" applyAlignment="1">
      <alignment vertical="center"/>
    </xf>
    <xf numFmtId="2" fontId="24" fillId="20" borderId="64" xfId="0" applyNumberFormat="1" applyFont="1" applyFill="1" applyBorder="1" applyAlignment="1" applyProtection="1">
      <alignment horizontal="center" vertical="center" wrapText="1"/>
      <protection locked="0"/>
    </xf>
    <xf numFmtId="2" fontId="21" fillId="18" borderId="12" xfId="0" applyNumberFormat="1" applyFont="1" applyFill="1" applyBorder="1" applyAlignment="1">
      <alignment horizontal="right" vertical="center"/>
    </xf>
    <xf numFmtId="1" fontId="24" fillId="20" borderId="29" xfId="0" applyNumberFormat="1" applyFont="1" applyFill="1" applyBorder="1" applyAlignment="1" applyProtection="1">
      <alignment horizontal="center" vertical="center" wrapText="1"/>
      <protection locked="0"/>
    </xf>
    <xf numFmtId="1" fontId="59" fillId="0" borderId="38" xfId="0" applyNumberFormat="1" applyFont="1" applyBorder="1" applyAlignment="1">
      <alignment horizontal="center" vertical="center"/>
    </xf>
    <xf numFmtId="1" fontId="61" fillId="0" borderId="51" xfId="0" applyNumberFormat="1" applyFont="1" applyBorder="1" applyAlignment="1">
      <alignment horizontal="center" vertical="center"/>
    </xf>
    <xf numFmtId="1" fontId="61" fillId="0" borderId="29" xfId="0" applyNumberFormat="1" applyFont="1" applyBorder="1" applyAlignment="1">
      <alignment horizontal="center" vertical="center"/>
    </xf>
    <xf numFmtId="1" fontId="59" fillId="20" borderId="38" xfId="0" applyNumberFormat="1" applyFont="1" applyFill="1" applyBorder="1" applyAlignment="1">
      <alignment horizontal="center" vertical="center"/>
    </xf>
    <xf numFmtId="1" fontId="61" fillId="0" borderId="58" xfId="0" applyNumberFormat="1" applyFont="1" applyBorder="1" applyAlignment="1">
      <alignment horizontal="center" vertical="center"/>
    </xf>
    <xf numFmtId="1" fontId="61" fillId="0" borderId="95" xfId="0" applyNumberFormat="1" applyFont="1" applyBorder="1" applyAlignment="1">
      <alignment horizontal="center" vertical="center"/>
    </xf>
    <xf numFmtId="1" fontId="59" fillId="21" borderId="58" xfId="0" applyNumberFormat="1" applyFont="1" applyFill="1" applyBorder="1" applyAlignment="1">
      <alignment horizontal="center" vertical="center"/>
    </xf>
    <xf numFmtId="1" fontId="59" fillId="21" borderId="95" xfId="0" applyNumberFormat="1" applyFont="1" applyFill="1" applyBorder="1" applyAlignment="1">
      <alignment horizontal="center" vertical="center"/>
    </xf>
    <xf numFmtId="1" fontId="59" fillId="21" borderId="29" xfId="0" applyNumberFormat="1" applyFont="1" applyFill="1" applyBorder="1" applyAlignment="1">
      <alignment horizontal="center" vertical="center"/>
    </xf>
    <xf numFmtId="1" fontId="59" fillId="21" borderId="51" xfId="0" applyNumberFormat="1" applyFont="1" applyFill="1" applyBorder="1" applyAlignment="1">
      <alignment horizontal="center" vertical="center"/>
    </xf>
    <xf numFmtId="1" fontId="59" fillId="20" borderId="12" xfId="0" applyNumberFormat="1" applyFont="1" applyFill="1" applyBorder="1" applyAlignment="1">
      <alignment horizontal="center" vertical="center"/>
    </xf>
    <xf numFmtId="1" fontId="59" fillId="21" borderId="46" xfId="0" applyNumberFormat="1" applyFont="1" applyFill="1" applyBorder="1" applyAlignment="1">
      <alignment horizontal="center" vertical="center"/>
    </xf>
    <xf numFmtId="1" fontId="59" fillId="20" borderId="46" xfId="0" applyNumberFormat="1" applyFont="1" applyFill="1" applyBorder="1" applyAlignment="1">
      <alignment horizontal="center" vertical="center"/>
    </xf>
    <xf numFmtId="1" fontId="59" fillId="21" borderId="66" xfId="0" applyNumberFormat="1" applyFont="1" applyFill="1" applyBorder="1" applyAlignment="1">
      <alignment horizontal="center" vertical="center"/>
    </xf>
    <xf numFmtId="1" fontId="59" fillId="20" borderId="72" xfId="0" applyNumberFormat="1" applyFont="1" applyFill="1" applyBorder="1" applyAlignment="1">
      <alignment horizontal="center" vertical="center"/>
    </xf>
    <xf numFmtId="1" fontId="59" fillId="20" borderId="66" xfId="0" applyNumberFormat="1" applyFont="1" applyFill="1" applyBorder="1" applyAlignment="1">
      <alignment horizontal="center" vertical="center"/>
    </xf>
    <xf numFmtId="2" fontId="71" fillId="18" borderId="12" xfId="0" applyNumberFormat="1" applyFont="1" applyFill="1" applyBorder="1" applyAlignment="1">
      <alignment horizontal="right" vertical="center"/>
    </xf>
    <xf numFmtId="1" fontId="59" fillId="21" borderId="12" xfId="0" applyNumberFormat="1" applyFont="1" applyFill="1" applyBorder="1" applyAlignment="1">
      <alignment horizontal="center" vertical="center"/>
    </xf>
    <xf numFmtId="1" fontId="59" fillId="21" borderId="68" xfId="0" applyNumberFormat="1" applyFont="1" applyFill="1" applyBorder="1" applyAlignment="1">
      <alignment horizontal="center" vertical="center"/>
    </xf>
    <xf numFmtId="1" fontId="59" fillId="21" borderId="100" xfId="0" applyNumberFormat="1" applyFont="1" applyFill="1" applyBorder="1" applyAlignment="1">
      <alignment horizontal="center" vertical="center"/>
    </xf>
    <xf numFmtId="1" fontId="59" fillId="21" borderId="78" xfId="0" applyNumberFormat="1" applyFont="1" applyFill="1" applyBorder="1" applyAlignment="1">
      <alignment horizontal="center" vertical="center"/>
    </xf>
    <xf numFmtId="2" fontId="64" fillId="0" borderId="44" xfId="0" applyNumberFormat="1" applyFont="1" applyBorder="1" applyAlignment="1">
      <alignment horizontal="right" vertical="center"/>
    </xf>
    <xf numFmtId="1" fontId="64" fillId="0" borderId="46" xfId="0" applyNumberFormat="1" applyFont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49" fontId="59" fillId="24" borderId="37" xfId="0" applyNumberFormat="1" applyFont="1" applyFill="1" applyBorder="1" applyAlignment="1">
      <alignment horizontal="center" vertical="center"/>
    </xf>
    <xf numFmtId="49" fontId="59" fillId="24" borderId="47" xfId="0" applyNumberFormat="1" applyFont="1" applyFill="1" applyBorder="1" applyAlignment="1">
      <alignment horizontal="center" vertical="center"/>
    </xf>
    <xf numFmtId="49" fontId="59" fillId="24" borderId="62" xfId="0" applyNumberFormat="1" applyFont="1" applyFill="1" applyBorder="1" applyAlignment="1">
      <alignment horizontal="center" vertical="center"/>
    </xf>
    <xf numFmtId="49" fontId="59" fillId="24" borderId="43" xfId="0" applyNumberFormat="1" applyFont="1" applyFill="1" applyBorder="1" applyAlignment="1">
      <alignment horizontal="center" vertical="center"/>
    </xf>
    <xf numFmtId="49" fontId="59" fillId="24" borderId="56" xfId="0" applyNumberFormat="1" applyFont="1" applyFill="1" applyBorder="1" applyAlignment="1">
      <alignment horizontal="center" vertical="center"/>
    </xf>
    <xf numFmtId="49" fontId="59" fillId="24" borderId="99" xfId="0" applyNumberFormat="1" applyFont="1" applyFill="1" applyBorder="1" applyAlignment="1">
      <alignment horizontal="center" vertical="center"/>
    </xf>
    <xf numFmtId="49" fontId="59" fillId="24" borderId="10" xfId="0" applyNumberFormat="1" applyFont="1" applyFill="1" applyBorder="1" applyAlignment="1">
      <alignment horizontal="center" vertical="center"/>
    </xf>
    <xf numFmtId="49" fontId="59" fillId="24" borderId="69" xfId="0" applyNumberFormat="1" applyFont="1" applyFill="1" applyBorder="1" applyAlignment="1">
      <alignment horizontal="center" vertical="center"/>
    </xf>
    <xf numFmtId="49" fontId="59" fillId="24" borderId="32" xfId="0" applyNumberFormat="1" applyFont="1" applyFill="1" applyBorder="1" applyAlignment="1">
      <alignment horizontal="center" vertical="center"/>
    </xf>
    <xf numFmtId="49" fontId="59" fillId="24" borderId="52" xfId="0" applyNumberFormat="1" applyFont="1" applyFill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59" fillId="20" borderId="19" xfId="0" applyFont="1" applyFill="1" applyBorder="1" applyAlignment="1">
      <alignment vertical="center"/>
    </xf>
    <xf numFmtId="0" fontId="59" fillId="20" borderId="98" xfId="0" applyFont="1" applyFill="1" applyBorder="1" applyAlignment="1">
      <alignment vertical="center"/>
    </xf>
    <xf numFmtId="0" fontId="68" fillId="45" borderId="10" xfId="0" applyFont="1" applyFill="1" applyBorder="1" applyAlignment="1">
      <alignment horizontal="center" vertical="center"/>
    </xf>
    <xf numFmtId="0" fontId="82" fillId="45" borderId="0" xfId="0" applyFont="1" applyFill="1" applyAlignment="1">
      <alignment vertical="center"/>
    </xf>
    <xf numFmtId="49" fontId="64" fillId="24" borderId="10" xfId="0" applyNumberFormat="1" applyFont="1" applyFill="1" applyBorder="1" applyAlignment="1">
      <alignment horizontal="center" vertical="center"/>
    </xf>
    <xf numFmtId="49" fontId="64" fillId="24" borderId="47" xfId="0" applyNumberFormat="1" applyFont="1" applyFill="1" applyBorder="1" applyAlignment="1">
      <alignment horizontal="center" vertical="center"/>
    </xf>
    <xf numFmtId="49" fontId="64" fillId="24" borderId="75" xfId="0" applyNumberFormat="1" applyFont="1" applyFill="1" applyBorder="1" applyAlignment="1">
      <alignment horizontal="center" vertical="center"/>
    </xf>
    <xf numFmtId="49" fontId="64" fillId="24" borderId="56" xfId="0" applyNumberFormat="1" applyFont="1" applyFill="1" applyBorder="1" applyAlignment="1">
      <alignment horizontal="center" vertical="center"/>
    </xf>
    <xf numFmtId="49" fontId="64" fillId="24" borderId="99" xfId="0" applyNumberFormat="1" applyFont="1" applyFill="1" applyBorder="1" applyAlignment="1">
      <alignment horizontal="center" vertical="center"/>
    </xf>
    <xf numFmtId="49" fontId="64" fillId="24" borderId="62" xfId="0" applyNumberFormat="1" applyFont="1" applyFill="1" applyBorder="1" applyAlignment="1">
      <alignment horizontal="center" vertical="center"/>
    </xf>
    <xf numFmtId="49" fontId="64" fillId="24" borderId="43" xfId="0" applyNumberFormat="1" applyFont="1" applyFill="1" applyBorder="1" applyAlignment="1">
      <alignment horizontal="center" vertical="center"/>
    </xf>
    <xf numFmtId="49" fontId="64" fillId="24" borderId="37" xfId="0" applyNumberFormat="1" applyFont="1" applyFill="1" applyBorder="1" applyAlignment="1">
      <alignment horizontal="center" vertical="center"/>
    </xf>
    <xf numFmtId="0" fontId="64" fillId="24" borderId="24" xfId="0" applyFont="1" applyFill="1" applyBorder="1" applyAlignment="1">
      <alignment vertical="center"/>
    </xf>
    <xf numFmtId="0" fontId="59" fillId="24" borderId="18" xfId="0" applyFont="1" applyFill="1" applyBorder="1" applyAlignment="1">
      <alignment horizontal="left" vertical="center"/>
    </xf>
    <xf numFmtId="0" fontId="59" fillId="24" borderId="19" xfId="0" applyFont="1" applyFill="1" applyBorder="1" applyAlignment="1">
      <alignment vertical="center"/>
    </xf>
    <xf numFmtId="2" fontId="64" fillId="24" borderId="75" xfId="0" applyNumberFormat="1" applyFont="1" applyFill="1" applyBorder="1" applyAlignment="1">
      <alignment horizontal="right" vertical="center"/>
    </xf>
    <xf numFmtId="2" fontId="64" fillId="24" borderId="24" xfId="0" applyNumberFormat="1" applyFont="1" applyFill="1" applyBorder="1" applyAlignment="1">
      <alignment horizontal="center" vertical="center"/>
    </xf>
    <xf numFmtId="2" fontId="64" fillId="24" borderId="18" xfId="0" applyNumberFormat="1" applyFont="1" applyFill="1" applyBorder="1" applyAlignment="1">
      <alignment horizontal="center" vertical="center"/>
    </xf>
    <xf numFmtId="2" fontId="64" fillId="24" borderId="25" xfId="0" applyNumberFormat="1" applyFont="1" applyFill="1" applyBorder="1" applyAlignment="1">
      <alignment horizontal="center" vertical="center"/>
    </xf>
    <xf numFmtId="1" fontId="66" fillId="24" borderId="24" xfId="0" applyNumberFormat="1" applyFont="1" applyFill="1" applyBorder="1" applyAlignment="1">
      <alignment horizontal="center" vertical="center"/>
    </xf>
    <xf numFmtId="2" fontId="64" fillId="24" borderId="24" xfId="0" applyNumberFormat="1" applyFont="1" applyFill="1" applyBorder="1" applyAlignment="1">
      <alignment vertical="center"/>
    </xf>
    <xf numFmtId="0" fontId="64" fillId="24" borderId="55" xfId="0" applyFont="1" applyFill="1" applyBorder="1" applyAlignment="1">
      <alignment horizontal="center" vertical="center"/>
    </xf>
    <xf numFmtId="3" fontId="64" fillId="24" borderId="24" xfId="0" applyNumberFormat="1" applyFont="1" applyFill="1" applyBorder="1" applyAlignment="1">
      <alignment horizontal="right" vertical="center"/>
    </xf>
    <xf numFmtId="0" fontId="64" fillId="24" borderId="55" xfId="0" applyFont="1" applyFill="1" applyBorder="1" applyAlignment="1">
      <alignment vertical="center"/>
    </xf>
    <xf numFmtId="0" fontId="58" fillId="24" borderId="76" xfId="0" applyFont="1" applyFill="1" applyBorder="1" applyAlignment="1">
      <alignment vertical="center"/>
    </xf>
    <xf numFmtId="2" fontId="59" fillId="26" borderId="43" xfId="0" applyNumberFormat="1" applyFont="1" applyFill="1" applyBorder="1" applyAlignment="1">
      <alignment horizontal="right" vertical="center"/>
    </xf>
    <xf numFmtId="0" fontId="24" fillId="20" borderId="63" xfId="0" applyFont="1" applyFill="1" applyBorder="1" applyAlignment="1">
      <alignment horizontal="center" vertical="center" wrapText="1" shrinkToFit="1"/>
    </xf>
    <xf numFmtId="49" fontId="83" fillId="0" borderId="0" xfId="0" applyNumberFormat="1" applyFont="1" applyAlignment="1">
      <alignment horizontal="center" vertical="center"/>
    </xf>
    <xf numFmtId="49" fontId="83" fillId="0" borderId="44" xfId="0" applyNumberFormat="1" applyFont="1" applyBorder="1" applyAlignment="1">
      <alignment horizontal="center" vertical="center"/>
    </xf>
    <xf numFmtId="49" fontId="83" fillId="0" borderId="48" xfId="0" applyNumberFormat="1" applyFont="1" applyBorder="1" applyAlignment="1">
      <alignment horizontal="center" vertical="center"/>
    </xf>
    <xf numFmtId="49" fontId="83" fillId="0" borderId="92" xfId="0" applyNumberFormat="1" applyFont="1" applyBorder="1" applyAlignment="1">
      <alignment horizontal="center" vertical="center"/>
    </xf>
    <xf numFmtId="49" fontId="83" fillId="0" borderId="63" xfId="0" applyNumberFormat="1" applyFont="1" applyBorder="1" applyAlignment="1">
      <alignment horizontal="center" vertical="center"/>
    </xf>
    <xf numFmtId="49" fontId="83" fillId="24" borderId="18" xfId="0" applyNumberFormat="1" applyFont="1" applyFill="1" applyBorder="1" applyAlignment="1">
      <alignment horizontal="center" vertical="center"/>
    </xf>
    <xf numFmtId="49" fontId="83" fillId="0" borderId="18" xfId="0" applyNumberFormat="1" applyFont="1" applyBorder="1" applyAlignment="1">
      <alignment horizontal="center" vertical="center"/>
    </xf>
    <xf numFmtId="49" fontId="83" fillId="45" borderId="0" xfId="0" applyNumberFormat="1" applyFont="1" applyFill="1" applyAlignment="1">
      <alignment horizontal="center" vertical="center"/>
    </xf>
    <xf numFmtId="49" fontId="83" fillId="0" borderId="11" xfId="0" applyNumberFormat="1" applyFont="1" applyBorder="1" applyAlignment="1">
      <alignment horizontal="center" vertical="center"/>
    </xf>
    <xf numFmtId="49" fontId="83" fillId="0" borderId="91" xfId="0" applyNumberFormat="1" applyFont="1" applyBorder="1" applyAlignment="1">
      <alignment horizontal="center" vertical="center"/>
    </xf>
    <xf numFmtId="2" fontId="24" fillId="20" borderId="64" xfId="0" applyNumberFormat="1" applyFont="1" applyFill="1" applyBorder="1" applyAlignment="1">
      <alignment vertical="center" wrapText="1"/>
    </xf>
    <xf numFmtId="1" fontId="64" fillId="0" borderId="74" xfId="0" applyNumberFormat="1" applyFont="1" applyBorder="1" applyAlignment="1">
      <alignment horizontal="right" vertical="center"/>
    </xf>
    <xf numFmtId="1" fontId="64" fillId="45" borderId="0" xfId="0" applyNumberFormat="1" applyFont="1" applyFill="1" applyAlignment="1">
      <alignment horizontal="right" vertical="center"/>
    </xf>
    <xf numFmtId="1" fontId="64" fillId="0" borderId="35" xfId="0" applyNumberFormat="1" applyFont="1" applyBorder="1" applyAlignment="1">
      <alignment horizontal="center" vertical="center"/>
    </xf>
    <xf numFmtId="49" fontId="83" fillId="0" borderId="41" xfId="0" applyNumberFormat="1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0" fontId="64" fillId="0" borderId="47" xfId="0" applyFont="1" applyBorder="1" applyAlignment="1">
      <alignment horizontal="center" vertical="center"/>
    </xf>
    <xf numFmtId="0" fontId="64" fillId="0" borderId="67" xfId="0" applyFont="1" applyBorder="1" applyAlignment="1">
      <alignment horizontal="center" vertical="center"/>
    </xf>
    <xf numFmtId="2" fontId="64" fillId="0" borderId="66" xfId="0" applyNumberFormat="1" applyFont="1" applyBorder="1" applyAlignment="1">
      <alignment horizontal="center" vertical="center"/>
    </xf>
    <xf numFmtId="0" fontId="64" fillId="0" borderId="35" xfId="0" applyFont="1" applyBorder="1" applyAlignment="1">
      <alignment vertical="center"/>
    </xf>
    <xf numFmtId="0" fontId="24" fillId="20" borderId="67" xfId="0" applyFont="1" applyFill="1" applyBorder="1" applyAlignment="1" applyProtection="1">
      <alignment horizontal="center" vertical="center"/>
      <protection locked="0"/>
    </xf>
    <xf numFmtId="0" fontId="64" fillId="0" borderId="94" xfId="0" applyFont="1" applyBorder="1" applyAlignment="1">
      <alignment vertical="center"/>
    </xf>
    <xf numFmtId="0" fontId="64" fillId="24" borderId="25" xfId="0" applyFont="1" applyFill="1" applyBorder="1" applyAlignment="1">
      <alignment vertical="center"/>
    </xf>
    <xf numFmtId="0" fontId="64" fillId="0" borderId="25" xfId="0" applyFont="1" applyBorder="1" applyAlignment="1">
      <alignment vertical="center"/>
    </xf>
    <xf numFmtId="0" fontId="64" fillId="0" borderId="65" xfId="0" applyFont="1" applyBorder="1" applyAlignment="1">
      <alignment vertical="center"/>
    </xf>
    <xf numFmtId="2" fontId="59" fillId="20" borderId="47" xfId="0" applyNumberFormat="1" applyFont="1" applyFill="1" applyBorder="1" applyAlignment="1" applyProtection="1">
      <alignment horizontal="right" vertical="center" wrapText="1"/>
      <protection locked="0"/>
    </xf>
    <xf numFmtId="1" fontId="64" fillId="0" borderId="67" xfId="0" applyNumberFormat="1" applyFont="1" applyBorder="1" applyAlignment="1">
      <alignment vertical="center"/>
    </xf>
    <xf numFmtId="0" fontId="24" fillId="20" borderId="63" xfId="0" applyFont="1" applyFill="1" applyBorder="1" applyAlignment="1" applyProtection="1">
      <alignment horizontal="center" vertical="center" textRotation="90" shrinkToFit="1"/>
      <protection locked="0"/>
    </xf>
    <xf numFmtId="1" fontId="61" fillId="0" borderId="33" xfId="0" applyNumberFormat="1" applyFont="1" applyBorder="1" applyAlignment="1">
      <alignment horizontal="center" vertical="center"/>
    </xf>
    <xf numFmtId="0" fontId="59" fillId="0" borderId="91" xfId="0" applyFont="1" applyBorder="1" applyAlignment="1">
      <alignment horizontal="left" vertical="center" wrapText="1"/>
    </xf>
    <xf numFmtId="0" fontId="59" fillId="0" borderId="98" xfId="0" applyFont="1" applyBorder="1" applyAlignment="1">
      <alignment vertical="center" wrapText="1"/>
    </xf>
    <xf numFmtId="0" fontId="59" fillId="0" borderId="98" xfId="0" applyFont="1" applyBorder="1" applyAlignment="1">
      <alignment horizontal="center" vertical="center"/>
    </xf>
    <xf numFmtId="2" fontId="59" fillId="0" borderId="91" xfId="0" applyNumberFormat="1" applyFont="1" applyBorder="1" applyAlignment="1">
      <alignment horizontal="right" vertical="center"/>
    </xf>
    <xf numFmtId="1" fontId="59" fillId="0" borderId="95" xfId="0" applyNumberFormat="1" applyFont="1" applyBorder="1" applyAlignment="1">
      <alignment horizontal="right" vertical="center"/>
    </xf>
    <xf numFmtId="2" fontId="59" fillId="26" borderId="97" xfId="0" applyNumberFormat="1" applyFont="1" applyFill="1" applyBorder="1" applyAlignment="1">
      <alignment horizontal="right" vertical="center"/>
    </xf>
    <xf numFmtId="2" fontId="59" fillId="0" borderId="24" xfId="0" applyNumberFormat="1" applyFont="1" applyBorder="1" applyAlignment="1">
      <alignment horizontal="center" vertical="center"/>
    </xf>
    <xf numFmtId="2" fontId="59" fillId="26" borderId="75" xfId="0" applyNumberFormat="1" applyFont="1" applyFill="1" applyBorder="1" applyAlignment="1">
      <alignment horizontal="right" vertical="center"/>
    </xf>
    <xf numFmtId="1" fontId="59" fillId="26" borderId="24" xfId="0" applyNumberFormat="1" applyFont="1" applyFill="1" applyBorder="1" applyAlignment="1">
      <alignment horizontal="right" vertical="center"/>
    </xf>
    <xf numFmtId="0" fontId="30" fillId="20" borderId="35" xfId="0" applyFont="1" applyFill="1" applyBorder="1" applyAlignment="1">
      <alignment horizontal="right" vertical="center"/>
    </xf>
    <xf numFmtId="1" fontId="59" fillId="0" borderId="33" xfId="0" applyNumberFormat="1" applyFont="1" applyBorder="1" applyAlignment="1">
      <alignment horizontal="center" vertical="center"/>
    </xf>
    <xf numFmtId="1" fontId="59" fillId="0" borderId="66" xfId="0" applyNumberFormat="1" applyFont="1" applyBorder="1" applyAlignment="1">
      <alignment horizontal="center" vertical="center"/>
    </xf>
    <xf numFmtId="1" fontId="59" fillId="0" borderId="106" xfId="0" applyNumberFormat="1" applyFont="1" applyBorder="1" applyAlignment="1">
      <alignment horizontal="right" vertical="center"/>
    </xf>
    <xf numFmtId="1" fontId="59" fillId="0" borderId="100" xfId="0" applyNumberFormat="1" applyFont="1" applyBorder="1" applyAlignment="1">
      <alignment horizontal="right" vertical="center"/>
    </xf>
    <xf numFmtId="49" fontId="64" fillId="24" borderId="69" xfId="0" applyNumberFormat="1" applyFont="1" applyFill="1" applyBorder="1" applyAlignment="1">
      <alignment horizontal="center" vertical="center"/>
    </xf>
    <xf numFmtId="0" fontId="0" fillId="20" borderId="17" xfId="0" applyFill="1" applyBorder="1" applyAlignment="1" applyProtection="1">
      <alignment horizontal="center" vertical="center"/>
      <protection locked="0"/>
    </xf>
    <xf numFmtId="0" fontId="22" fillId="45" borderId="93" xfId="0" applyFont="1" applyFill="1" applyBorder="1" applyAlignment="1">
      <alignment vertical="center"/>
    </xf>
    <xf numFmtId="0" fontId="22" fillId="45" borderId="0" xfId="0" applyFont="1" applyFill="1" applyAlignment="1">
      <alignment vertical="center"/>
    </xf>
    <xf numFmtId="0" fontId="22" fillId="45" borderId="38" xfId="0" applyFont="1" applyFill="1" applyBorder="1" applyAlignment="1">
      <alignment vertical="center"/>
    </xf>
    <xf numFmtId="0" fontId="24" fillId="46" borderId="63" xfId="0" applyFont="1" applyFill="1" applyBorder="1" applyAlignment="1">
      <alignment horizontal="center" vertical="center" textRotation="90" shrinkToFit="1"/>
    </xf>
    <xf numFmtId="0" fontId="24" fillId="46" borderId="29" xfId="0" applyFont="1" applyFill="1" applyBorder="1" applyAlignment="1" applyProtection="1">
      <alignment horizontal="center" vertical="center" textRotation="90" shrinkToFit="1"/>
      <protection locked="0"/>
    </xf>
    <xf numFmtId="1" fontId="61" fillId="0" borderId="47" xfId="0" applyNumberFormat="1" applyFont="1" applyBorder="1" applyAlignment="1">
      <alignment horizontal="center" vertical="center"/>
    </xf>
    <xf numFmtId="1" fontId="61" fillId="0" borderId="62" xfId="0" applyNumberFormat="1" applyFont="1" applyBorder="1" applyAlignment="1">
      <alignment horizontal="center" vertical="center"/>
    </xf>
    <xf numFmtId="1" fontId="61" fillId="0" borderId="99" xfId="0" applyNumberFormat="1" applyFont="1" applyBorder="1" applyAlignment="1">
      <alignment horizontal="center" vertical="center"/>
    </xf>
    <xf numFmtId="1" fontId="59" fillId="21" borderId="43" xfId="0" applyNumberFormat="1" applyFont="1" applyFill="1" applyBorder="1" applyAlignment="1">
      <alignment horizontal="center" vertical="center"/>
    </xf>
    <xf numFmtId="1" fontId="59" fillId="21" borderId="47" xfId="0" applyNumberFormat="1" applyFont="1" applyFill="1" applyBorder="1" applyAlignment="1">
      <alignment horizontal="center" vertical="center"/>
    </xf>
    <xf numFmtId="1" fontId="59" fillId="21" borderId="99" xfId="0" applyNumberFormat="1" applyFont="1" applyFill="1" applyBorder="1" applyAlignment="1">
      <alignment horizontal="center" vertical="center"/>
    </xf>
    <xf numFmtId="1" fontId="59" fillId="21" borderId="62" xfId="0" applyNumberFormat="1" applyFont="1" applyFill="1" applyBorder="1" applyAlignment="1">
      <alignment horizontal="center" vertical="center"/>
    </xf>
    <xf numFmtId="1" fontId="59" fillId="20" borderId="43" xfId="0" applyNumberFormat="1" applyFont="1" applyFill="1" applyBorder="1" applyAlignment="1">
      <alignment horizontal="center" vertical="center"/>
    </xf>
    <xf numFmtId="0" fontId="21" fillId="18" borderId="43" xfId="0" applyFont="1" applyFill="1" applyBorder="1" applyAlignment="1">
      <alignment horizontal="center" vertical="center"/>
    </xf>
    <xf numFmtId="0" fontId="22" fillId="20" borderId="52" xfId="0" applyFont="1" applyFill="1" applyBorder="1" applyAlignment="1">
      <alignment vertical="center"/>
    </xf>
    <xf numFmtId="1" fontId="59" fillId="20" borderId="52" xfId="0" applyNumberFormat="1" applyFont="1" applyFill="1" applyBorder="1" applyAlignment="1">
      <alignment horizontal="center" vertical="center"/>
    </xf>
    <xf numFmtId="1" fontId="59" fillId="0" borderId="43" xfId="0" applyNumberFormat="1" applyFont="1" applyBorder="1" applyAlignment="1">
      <alignment horizontal="center" vertical="center"/>
    </xf>
    <xf numFmtId="1" fontId="59" fillId="0" borderId="52" xfId="0" applyNumberFormat="1" applyFont="1" applyBorder="1" applyAlignment="1">
      <alignment horizontal="center" vertical="center"/>
    </xf>
    <xf numFmtId="1" fontId="61" fillId="0" borderId="56" xfId="0" applyNumberFormat="1" applyFont="1" applyBorder="1" applyAlignment="1">
      <alignment horizontal="center" vertical="center"/>
    </xf>
    <xf numFmtId="1" fontId="59" fillId="21" borderId="56" xfId="0" applyNumberFormat="1" applyFont="1" applyFill="1" applyBorder="1" applyAlignment="1">
      <alignment horizontal="center" vertical="center"/>
    </xf>
    <xf numFmtId="1" fontId="59" fillId="21" borderId="69" xfId="0" applyNumberFormat="1" applyFont="1" applyFill="1" applyBorder="1" applyAlignment="1">
      <alignment horizontal="center" vertical="center"/>
    </xf>
    <xf numFmtId="1" fontId="59" fillId="20" borderId="69" xfId="0" applyNumberFormat="1" applyFont="1" applyFill="1" applyBorder="1" applyAlignment="1">
      <alignment horizontal="center" vertical="center"/>
    </xf>
    <xf numFmtId="1" fontId="59" fillId="21" borderId="32" xfId="0" applyNumberFormat="1" applyFont="1" applyFill="1" applyBorder="1" applyAlignment="1">
      <alignment horizontal="center" vertical="center"/>
    </xf>
    <xf numFmtId="1" fontId="59" fillId="21" borderId="52" xfId="0" applyNumberFormat="1" applyFont="1" applyFill="1" applyBorder="1" applyAlignment="1">
      <alignment horizontal="center" vertical="center"/>
    </xf>
    <xf numFmtId="1" fontId="59" fillId="0" borderId="32" xfId="0" applyNumberFormat="1" applyFont="1" applyBorder="1" applyAlignment="1">
      <alignment horizontal="center" vertical="center"/>
    </xf>
    <xf numFmtId="1" fontId="59" fillId="20" borderId="32" xfId="0" applyNumberFormat="1" applyFont="1" applyFill="1" applyBorder="1" applyAlignment="1">
      <alignment horizontal="center" vertical="center"/>
    </xf>
    <xf numFmtId="2" fontId="71" fillId="18" borderId="43" xfId="0" applyNumberFormat="1" applyFont="1" applyFill="1" applyBorder="1" applyAlignment="1">
      <alignment horizontal="right" vertical="center"/>
    </xf>
    <xf numFmtId="2" fontId="21" fillId="18" borderId="43" xfId="0" applyNumberFormat="1" applyFont="1" applyFill="1" applyBorder="1" applyAlignment="1">
      <alignment horizontal="right" vertical="center"/>
    </xf>
    <xf numFmtId="0" fontId="24" fillId="46" borderId="29" xfId="0" applyFont="1" applyFill="1" applyBorder="1" applyAlignment="1" applyProtection="1">
      <alignment horizontal="center" vertical="center" wrapText="1" shrinkToFit="1"/>
      <protection locked="0"/>
    </xf>
    <xf numFmtId="1" fontId="64" fillId="0" borderId="71" xfId="0" applyNumberFormat="1" applyFont="1" applyBorder="1" applyAlignment="1">
      <alignment vertical="center"/>
    </xf>
    <xf numFmtId="49" fontId="64" fillId="0" borderId="75" xfId="0" applyNumberFormat="1" applyFont="1" applyBorder="1" applyAlignment="1">
      <alignment horizontal="center" vertical="center"/>
    </xf>
    <xf numFmtId="0" fontId="64" fillId="20" borderId="93" xfId="0" applyFont="1" applyFill="1" applyBorder="1" applyAlignment="1">
      <alignment horizontal="left" vertical="center"/>
    </xf>
    <xf numFmtId="0" fontId="64" fillId="20" borderId="24" xfId="0" applyFont="1" applyFill="1" applyBorder="1" applyAlignment="1">
      <alignment horizontal="left" vertical="center"/>
    </xf>
    <xf numFmtId="0" fontId="64" fillId="0" borderId="91" xfId="0" applyFont="1" applyBorder="1" applyAlignment="1">
      <alignment horizontal="left" vertical="center"/>
    </xf>
    <xf numFmtId="0" fontId="64" fillId="0" borderId="98" xfId="0" applyFont="1" applyBorder="1" applyAlignment="1">
      <alignment horizontal="left" vertical="center"/>
    </xf>
    <xf numFmtId="0" fontId="64" fillId="0" borderId="100" xfId="0" applyFont="1" applyBorder="1" applyAlignment="1">
      <alignment horizontal="left" vertical="center"/>
    </xf>
    <xf numFmtId="0" fontId="64" fillId="0" borderId="18" xfId="0" applyFont="1" applyBorder="1" applyAlignment="1">
      <alignment horizontal="left" vertical="center"/>
    </xf>
    <xf numFmtId="0" fontId="64" fillId="0" borderId="19" xfId="0" applyFont="1" applyBorder="1" applyAlignment="1">
      <alignment horizontal="left" vertical="center"/>
    </xf>
    <xf numFmtId="0" fontId="64" fillId="0" borderId="76" xfId="0" applyFont="1" applyBorder="1" applyAlignment="1">
      <alignment horizontal="left" vertical="center"/>
    </xf>
    <xf numFmtId="0" fontId="59" fillId="0" borderId="27" xfId="0" applyFont="1" applyBorder="1" applyAlignment="1">
      <alignment horizontal="left" vertical="center" wrapText="1"/>
    </xf>
    <xf numFmtId="0" fontId="59" fillId="0" borderId="16" xfId="0" applyFont="1" applyBorder="1" applyAlignment="1">
      <alignment vertical="center" wrapText="1"/>
    </xf>
    <xf numFmtId="0" fontId="59" fillId="0" borderId="77" xfId="0" applyFont="1" applyBorder="1" applyAlignment="1">
      <alignment vertical="center" wrapText="1"/>
    </xf>
    <xf numFmtId="0" fontId="64" fillId="20" borderId="92" xfId="0" applyFont="1" applyFill="1" applyBorder="1" applyAlignment="1">
      <alignment horizontal="left" vertical="center" wrapText="1"/>
    </xf>
    <xf numFmtId="0" fontId="59" fillId="20" borderId="96" xfId="0" applyFont="1" applyFill="1" applyBorder="1" applyAlignment="1">
      <alignment horizontal="left" vertical="center" wrapText="1"/>
    </xf>
    <xf numFmtId="0" fontId="64" fillId="0" borderId="92" xfId="0" applyFont="1" applyBorder="1" applyAlignment="1">
      <alignment horizontal="left" vertical="center"/>
    </xf>
    <xf numFmtId="0" fontId="64" fillId="0" borderId="96" xfId="0" applyFont="1" applyBorder="1" applyAlignment="1">
      <alignment horizontal="left" vertical="center"/>
    </xf>
    <xf numFmtId="0" fontId="64" fillId="0" borderId="101" xfId="0" applyFont="1" applyBorder="1" applyAlignment="1">
      <alignment horizontal="left" vertical="center"/>
    </xf>
    <xf numFmtId="0" fontId="64" fillId="0" borderId="63" xfId="0" applyFont="1" applyBorder="1" applyAlignment="1">
      <alignment horizontal="left" vertical="center" wrapText="1"/>
    </xf>
    <xf numFmtId="0" fontId="59" fillId="0" borderId="22" xfId="0" applyFont="1" applyBorder="1" applyAlignment="1">
      <alignment vertical="center" wrapText="1"/>
    </xf>
    <xf numFmtId="0" fontId="59" fillId="0" borderId="78" xfId="0" applyFont="1" applyBorder="1" applyAlignment="1">
      <alignment vertical="center" wrapText="1"/>
    </xf>
    <xf numFmtId="0" fontId="64" fillId="0" borderId="18" xfId="0" applyFont="1" applyBorder="1" applyAlignment="1">
      <alignment horizontal="left" vertical="center" wrapText="1"/>
    </xf>
    <xf numFmtId="0" fontId="64" fillId="0" borderId="19" xfId="0" applyFont="1" applyBorder="1" applyAlignment="1">
      <alignment horizontal="left" vertical="center" wrapText="1"/>
    </xf>
    <xf numFmtId="0" fontId="59" fillId="0" borderId="76" xfId="0" applyFont="1" applyBorder="1" applyAlignment="1">
      <alignment vertical="center" wrapText="1"/>
    </xf>
    <xf numFmtId="0" fontId="64" fillId="0" borderId="27" xfId="0" applyFont="1" applyBorder="1" applyAlignment="1">
      <alignment horizontal="left" vertical="center" wrapText="1"/>
    </xf>
    <xf numFmtId="0" fontId="59" fillId="0" borderId="16" xfId="0" applyFont="1" applyBorder="1" applyAlignment="1">
      <alignment vertical="center"/>
    </xf>
    <xf numFmtId="0" fontId="59" fillId="0" borderId="16" xfId="0" applyFont="1" applyBorder="1" applyAlignment="1">
      <alignment horizontal="left" vertical="center" wrapText="1"/>
    </xf>
    <xf numFmtId="0" fontId="59" fillId="0" borderId="77" xfId="0" applyFont="1" applyBorder="1" applyAlignment="1">
      <alignment horizontal="left" vertical="center" wrapText="1"/>
    </xf>
    <xf numFmtId="0" fontId="59" fillId="0" borderId="63" xfId="0" applyFont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0" fontId="64" fillId="0" borderId="78" xfId="0" applyFont="1" applyBorder="1" applyAlignment="1">
      <alignment horizontal="left" vertical="center" wrapText="1"/>
    </xf>
    <xf numFmtId="0" fontId="64" fillId="0" borderId="63" xfId="0" applyFont="1" applyBorder="1" applyAlignment="1">
      <alignment horizontal="left" vertical="center"/>
    </xf>
    <xf numFmtId="0" fontId="64" fillId="0" borderId="22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59" fillId="0" borderId="11" xfId="0" applyFont="1" applyBorder="1" applyAlignment="1">
      <alignment vertical="center"/>
    </xf>
    <xf numFmtId="0" fontId="59" fillId="0" borderId="92" xfId="0" applyFont="1" applyBorder="1" applyAlignment="1">
      <alignment horizontal="left" vertical="center" wrapText="1"/>
    </xf>
    <xf numFmtId="0" fontId="59" fillId="0" borderId="96" xfId="0" applyFont="1" applyBorder="1" applyAlignment="1">
      <alignment horizontal="left" vertical="center" wrapText="1"/>
    </xf>
    <xf numFmtId="0" fontId="59" fillId="20" borderId="26" xfId="0" applyFont="1" applyFill="1" applyBorder="1" applyAlignment="1">
      <alignment horizontal="left" vertical="center"/>
    </xf>
    <xf numFmtId="0" fontId="59" fillId="0" borderId="26" xfId="0" applyFont="1" applyBorder="1" applyAlignment="1">
      <alignment vertical="center"/>
    </xf>
    <xf numFmtId="0" fontId="59" fillId="0" borderId="48" xfId="0" applyFont="1" applyBorder="1" applyAlignment="1">
      <alignment horizontal="left" vertical="center" wrapText="1"/>
    </xf>
    <xf numFmtId="0" fontId="59" fillId="0" borderId="17" xfId="0" applyFont="1" applyBorder="1" applyAlignment="1">
      <alignment wrapText="1"/>
    </xf>
    <xf numFmtId="0" fontId="59" fillId="0" borderId="68" xfId="0" applyFont="1" applyBorder="1" applyAlignment="1">
      <alignment wrapText="1"/>
    </xf>
    <xf numFmtId="0" fontId="59" fillId="20" borderId="27" xfId="0" applyFont="1" applyFill="1" applyBorder="1" applyAlignment="1">
      <alignment horizontal="left" vertical="center" wrapText="1"/>
    </xf>
    <xf numFmtId="0" fontId="59" fillId="20" borderId="16" xfId="0" applyFont="1" applyFill="1" applyBorder="1" applyAlignment="1">
      <alignment vertical="center" wrapText="1"/>
    </xf>
    <xf numFmtId="0" fontId="59" fillId="20" borderId="91" xfId="0" applyFont="1" applyFill="1" applyBorder="1" applyAlignment="1">
      <alignment horizontal="left" vertical="center" wrapText="1"/>
    </xf>
    <xf numFmtId="0" fontId="59" fillId="20" borderId="98" xfId="0" applyFont="1" applyFill="1" applyBorder="1" applyAlignment="1">
      <alignment vertical="center" wrapText="1"/>
    </xf>
    <xf numFmtId="0" fontId="59" fillId="20" borderId="63" xfId="0" applyFont="1" applyFill="1" applyBorder="1" applyAlignment="1">
      <alignment horizontal="left" vertical="center" wrapText="1"/>
    </xf>
    <xf numFmtId="0" fontId="59" fillId="20" borderId="22" xfId="0" applyFont="1" applyFill="1" applyBorder="1" applyAlignment="1">
      <alignment vertical="center" wrapText="1"/>
    </xf>
    <xf numFmtId="0" fontId="59" fillId="20" borderId="67" xfId="0" applyFont="1" applyFill="1" applyBorder="1" applyAlignment="1">
      <alignment horizontal="left" vertical="center"/>
    </xf>
    <xf numFmtId="0" fontId="59" fillId="0" borderId="67" xfId="0" applyFont="1" applyBorder="1" applyAlignment="1">
      <alignment vertical="center"/>
    </xf>
    <xf numFmtId="0" fontId="59" fillId="0" borderId="22" xfId="0" applyFont="1" applyBorder="1" applyAlignment="1">
      <alignment horizontal="left" vertical="center" wrapText="1"/>
    </xf>
    <xf numFmtId="0" fontId="59" fillId="0" borderId="48" xfId="0" applyFont="1" applyBorder="1" applyAlignment="1">
      <alignment horizontal="left" vertical="center"/>
    </xf>
    <xf numFmtId="0" fontId="59" fillId="0" borderId="17" xfId="0" applyFont="1" applyBorder="1" applyAlignment="1">
      <alignment horizontal="left" vertical="center"/>
    </xf>
    <xf numFmtId="4" fontId="22" fillId="46" borderId="32" xfId="0" applyNumberFormat="1" applyFont="1" applyFill="1" applyBorder="1" applyAlignment="1" applyProtection="1">
      <alignment horizontal="center" vertical="center" wrapText="1" shrinkToFit="1"/>
      <protection locked="0"/>
    </xf>
    <xf numFmtId="4" fontId="22" fillId="46" borderId="69" xfId="0" applyNumberFormat="1" applyFont="1" applyFill="1" applyBorder="1" applyAlignment="1" applyProtection="1">
      <alignment horizontal="center" vertical="center" wrapText="1" shrinkToFit="1"/>
      <protection locked="0"/>
    </xf>
    <xf numFmtId="4" fontId="22" fillId="46" borderId="33" xfId="0" applyNumberFormat="1" applyFont="1" applyFill="1" applyBorder="1" applyAlignment="1">
      <alignment horizontal="center" vertical="center" wrapText="1" shrinkToFit="1"/>
    </xf>
    <xf numFmtId="4" fontId="22" fillId="46" borderId="71" xfId="0" applyNumberFormat="1" applyFont="1" applyFill="1" applyBorder="1" applyAlignment="1">
      <alignment horizontal="center" vertical="center" wrapText="1" shrinkToFit="1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0" fillId="20" borderId="73" xfId="0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vertical="center" wrapText="1"/>
    </xf>
    <xf numFmtId="0" fontId="0" fillId="20" borderId="33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20" borderId="64" xfId="0" applyFont="1" applyFill="1" applyBorder="1" applyAlignment="1" applyProtection="1">
      <alignment horizontal="center" vertical="center" wrapText="1"/>
      <protection locked="0"/>
    </xf>
    <xf numFmtId="0" fontId="24" fillId="20" borderId="65" xfId="0" applyFont="1" applyFill="1" applyBorder="1" applyAlignment="1" applyProtection="1">
      <alignment horizontal="center" vertical="center"/>
      <protection locked="0"/>
    </xf>
    <xf numFmtId="0" fontId="0" fillId="20" borderId="49" xfId="0" applyFill="1" applyBorder="1" applyAlignment="1" applyProtection="1">
      <alignment horizontal="center" vertical="center"/>
      <protection locked="0"/>
    </xf>
    <xf numFmtId="0" fontId="0" fillId="20" borderId="17" xfId="0" applyFill="1" applyBorder="1" applyAlignment="1" applyProtection="1">
      <alignment horizontal="center" vertical="center"/>
      <protection locked="0"/>
    </xf>
    <xf numFmtId="0" fontId="0" fillId="20" borderId="68" xfId="0" applyFill="1" applyBorder="1" applyAlignment="1" applyProtection="1">
      <alignment horizontal="center" vertical="center"/>
      <protection locked="0"/>
    </xf>
    <xf numFmtId="0" fontId="0" fillId="20" borderId="49" xfId="0" applyFill="1" applyBorder="1" applyAlignment="1">
      <alignment horizontal="center" vertical="center"/>
    </xf>
    <xf numFmtId="0" fontId="0" fillId="20" borderId="17" xfId="0" applyFill="1" applyBorder="1" applyAlignment="1">
      <alignment horizontal="center" vertical="center"/>
    </xf>
    <xf numFmtId="0" fontId="0" fillId="20" borderId="68" xfId="0" applyFill="1" applyBorder="1" applyAlignment="1">
      <alignment horizontal="center" vertical="center"/>
    </xf>
    <xf numFmtId="49" fontId="0" fillId="20" borderId="81" xfId="0" applyNumberFormat="1" applyFill="1" applyBorder="1" applyAlignment="1" applyProtection="1">
      <alignment horizontal="center" vertical="center" wrapText="1"/>
      <protection locked="0"/>
    </xf>
    <xf numFmtId="0" fontId="0" fillId="0" borderId="82" xfId="0" applyBorder="1" applyAlignment="1">
      <alignment horizontal="center" vertical="center" wrapText="1"/>
    </xf>
    <xf numFmtId="0" fontId="0" fillId="20" borderId="81" xfId="0" applyFill="1" applyBorder="1" applyAlignment="1" applyProtection="1">
      <alignment horizontal="center" vertical="center" wrapText="1"/>
      <protection locked="0"/>
    </xf>
    <xf numFmtId="0" fontId="0" fillId="0" borderId="82" xfId="0" applyBorder="1" applyAlignment="1">
      <alignment vertical="center" wrapText="1"/>
    </xf>
    <xf numFmtId="0" fontId="0" fillId="20" borderId="82" xfId="0" applyFill="1" applyBorder="1" applyAlignment="1" applyProtection="1">
      <alignment horizontal="center" vertical="center" wrapText="1"/>
      <protection locked="0"/>
    </xf>
    <xf numFmtId="0" fontId="0" fillId="0" borderId="81" xfId="0" applyBorder="1" applyAlignment="1">
      <alignment horizontal="center" vertical="center" wrapText="1"/>
    </xf>
    <xf numFmtId="0" fontId="24" fillId="46" borderId="32" xfId="0" applyFont="1" applyFill="1" applyBorder="1" applyAlignment="1">
      <alignment horizontal="center" vertical="center" wrapText="1" shrinkToFit="1"/>
    </xf>
    <xf numFmtId="0" fontId="24" fillId="46" borderId="69" xfId="0" applyFont="1" applyFill="1" applyBorder="1" applyAlignment="1">
      <alignment horizontal="center" vertical="center" wrapText="1" shrinkToFit="1"/>
    </xf>
    <xf numFmtId="0" fontId="0" fillId="20" borderId="49" xfId="0" applyFill="1" applyBorder="1" applyAlignment="1" applyProtection="1">
      <alignment horizontal="center"/>
      <protection locked="0"/>
    </xf>
    <xf numFmtId="0" fontId="0" fillId="20" borderId="17" xfId="0" applyFill="1" applyBorder="1" applyAlignment="1" applyProtection="1">
      <alignment horizontal="center"/>
      <protection locked="0"/>
    </xf>
    <xf numFmtId="0" fontId="0" fillId="20" borderId="68" xfId="0" applyFill="1" applyBorder="1" applyAlignment="1" applyProtection="1">
      <alignment horizontal="center"/>
      <protection locked="0"/>
    </xf>
    <xf numFmtId="0" fontId="59" fillId="0" borderId="31" xfId="0" applyFont="1" applyBorder="1" applyAlignment="1">
      <alignment horizontal="left" vertical="center"/>
    </xf>
    <xf numFmtId="0" fontId="59" fillId="0" borderId="31" xfId="0" applyFont="1" applyBorder="1" applyAlignment="1">
      <alignment vertical="center"/>
    </xf>
    <xf numFmtId="0" fontId="59" fillId="0" borderId="63" xfId="0" applyFont="1" applyBorder="1" applyAlignment="1">
      <alignment vertical="center"/>
    </xf>
    <xf numFmtId="0" fontId="59" fillId="0" borderId="92" xfId="0" applyFont="1" applyBorder="1" applyAlignment="1">
      <alignment horizontal="left" vertical="center"/>
    </xf>
    <xf numFmtId="0" fontId="59" fillId="0" borderId="96" xfId="0" applyFont="1" applyBorder="1" applyAlignment="1">
      <alignment vertical="center"/>
    </xf>
    <xf numFmtId="0" fontId="59" fillId="0" borderId="101" xfId="0" applyFont="1" applyBorder="1" applyAlignment="1">
      <alignment vertical="center"/>
    </xf>
    <xf numFmtId="0" fontId="59" fillId="0" borderId="93" xfId="0" applyFont="1" applyBorder="1" applyAlignment="1">
      <alignment horizontal="left" vertical="center"/>
    </xf>
    <xf numFmtId="0" fontId="59" fillId="0" borderId="93" xfId="0" applyFont="1" applyBorder="1" applyAlignment="1">
      <alignment vertical="center"/>
    </xf>
    <xf numFmtId="0" fontId="59" fillId="0" borderId="91" xfId="0" applyFont="1" applyBorder="1" applyAlignment="1">
      <alignment vertical="center"/>
    </xf>
    <xf numFmtId="0" fontId="59" fillId="20" borderId="44" xfId="0" applyFont="1" applyFill="1" applyBorder="1" applyAlignment="1">
      <alignment horizontal="left" vertical="center"/>
    </xf>
    <xf numFmtId="0" fontId="59" fillId="20" borderId="11" xfId="0" applyFont="1" applyFill="1" applyBorder="1" applyAlignment="1">
      <alignment horizontal="left" vertical="center"/>
    </xf>
    <xf numFmtId="0" fontId="59" fillId="20" borderId="12" xfId="0" applyFont="1" applyFill="1" applyBorder="1" applyAlignment="1">
      <alignment horizontal="left" vertical="center"/>
    </xf>
    <xf numFmtId="49" fontId="0" fillId="24" borderId="32" xfId="0" applyNumberFormat="1" applyFill="1" applyBorder="1" applyAlignment="1" applyProtection="1">
      <alignment horizontal="center" vertical="center" wrapText="1"/>
      <protection locked="0"/>
    </xf>
    <xf numFmtId="49" fontId="0" fillId="24" borderId="69" xfId="0" applyNumberFormat="1" applyFill="1" applyBorder="1" applyAlignment="1" applyProtection="1">
      <alignment horizontal="center" vertical="center" wrapText="1"/>
      <protection locked="0"/>
    </xf>
    <xf numFmtId="0" fontId="0" fillId="20" borderId="30" xfId="0" applyFill="1" applyBorder="1" applyAlignment="1" applyProtection="1">
      <alignment horizontal="center" vertical="center" wrapText="1"/>
      <protection locked="0"/>
    </xf>
    <xf numFmtId="0" fontId="0" fillId="20" borderId="35" xfId="0" applyFill="1" applyBorder="1" applyAlignment="1" applyProtection="1">
      <alignment horizontal="center" vertical="center" wrapText="1"/>
      <protection locked="0"/>
    </xf>
    <xf numFmtId="0" fontId="0" fillId="20" borderId="41" xfId="0" applyFill="1" applyBorder="1" applyAlignment="1" applyProtection="1">
      <alignment horizontal="center" vertical="center" wrapText="1"/>
      <protection locked="0"/>
    </xf>
    <xf numFmtId="0" fontId="0" fillId="20" borderId="71" xfId="0" applyFill="1" applyBorder="1" applyAlignment="1" applyProtection="1">
      <alignment horizontal="center" vertical="center" wrapText="1"/>
      <protection locked="0"/>
    </xf>
    <xf numFmtId="0" fontId="0" fillId="20" borderId="20" xfId="0" applyFill="1" applyBorder="1" applyAlignment="1" applyProtection="1">
      <alignment horizontal="center" vertical="center" wrapText="1"/>
      <protection locked="0"/>
    </xf>
    <xf numFmtId="0" fontId="0" fillId="20" borderId="42" xfId="0" applyFill="1" applyBorder="1" applyAlignment="1" applyProtection="1">
      <alignment horizontal="center" vertical="center" wrapText="1"/>
      <protection locked="0"/>
    </xf>
    <xf numFmtId="0" fontId="59" fillId="0" borderId="68" xfId="0" applyFont="1" applyBorder="1" applyAlignment="1">
      <alignment horizontal="left" vertical="center"/>
    </xf>
    <xf numFmtId="0" fontId="59" fillId="0" borderId="67" xfId="0" applyFont="1" applyBorder="1" applyAlignment="1">
      <alignment horizontal="left" vertical="center"/>
    </xf>
    <xf numFmtId="0" fontId="59" fillId="0" borderId="48" xfId="0" applyFont="1" applyBorder="1" applyAlignment="1">
      <alignment vertical="center"/>
    </xf>
    <xf numFmtId="0" fontId="64" fillId="0" borderId="48" xfId="0" applyFont="1" applyBorder="1" applyAlignment="1">
      <alignment horizontal="left" vertical="center"/>
    </xf>
    <xf numFmtId="0" fontId="64" fillId="0" borderId="17" xfId="0" applyFont="1" applyBorder="1" applyAlignment="1">
      <alignment horizontal="left" vertical="center"/>
    </xf>
    <xf numFmtId="2" fontId="24" fillId="46" borderId="26" xfId="0" applyNumberFormat="1" applyFont="1" applyFill="1" applyBorder="1" applyAlignment="1">
      <alignment horizontal="center" vertical="center" wrapText="1"/>
    </xf>
    <xf numFmtId="2" fontId="24" fillId="46" borderId="31" xfId="0" applyNumberFormat="1" applyFont="1" applyFill="1" applyBorder="1" applyAlignment="1">
      <alignment horizontal="center" vertical="center" wrapText="1"/>
    </xf>
    <xf numFmtId="2" fontId="24" fillId="46" borderId="93" xfId="0" applyNumberFormat="1" applyFont="1" applyFill="1" applyBorder="1" applyAlignment="1">
      <alignment horizontal="center" vertical="center" wrapText="1"/>
    </xf>
    <xf numFmtId="2" fontId="24" fillId="46" borderId="30" xfId="0" applyNumberFormat="1" applyFont="1" applyFill="1" applyBorder="1" applyAlignment="1">
      <alignment horizontal="center" vertical="center" wrapText="1"/>
    </xf>
    <xf numFmtId="2" fontId="24" fillId="46" borderId="38" xfId="0" applyNumberFormat="1" applyFont="1" applyFill="1" applyBorder="1" applyAlignment="1">
      <alignment horizontal="center" vertical="center" wrapText="1"/>
    </xf>
    <xf numFmtId="2" fontId="24" fillId="46" borderId="42" xfId="0" applyNumberFormat="1" applyFont="1" applyFill="1" applyBorder="1" applyAlignment="1">
      <alignment horizontal="center" vertical="center" wrapText="1"/>
    </xf>
    <xf numFmtId="0" fontId="0" fillId="24" borderId="69" xfId="0" applyFill="1" applyBorder="1" applyAlignment="1">
      <alignment horizontal="center" vertical="center" wrapText="1"/>
    </xf>
    <xf numFmtId="2" fontId="24" fillId="20" borderId="64" xfId="0" applyNumberFormat="1" applyFont="1" applyFill="1" applyBorder="1" applyAlignment="1">
      <alignment horizontal="center" vertical="center" wrapText="1"/>
    </xf>
    <xf numFmtId="2" fontId="24" fillId="20" borderId="65" xfId="0" applyNumberFormat="1" applyFont="1" applyFill="1" applyBorder="1" applyAlignment="1">
      <alignment horizontal="center" vertical="center" wrapText="1"/>
    </xf>
    <xf numFmtId="2" fontId="24" fillId="20" borderId="22" xfId="0" applyNumberFormat="1" applyFont="1" applyFill="1" applyBorder="1" applyAlignment="1" applyProtection="1">
      <alignment horizontal="center" vertical="center" wrapText="1"/>
      <protection locked="0"/>
    </xf>
    <xf numFmtId="2" fontId="24" fillId="20" borderId="65" xfId="0" applyNumberFormat="1" applyFont="1" applyFill="1" applyBorder="1" applyAlignment="1" applyProtection="1">
      <alignment horizontal="center" vertical="center"/>
      <protection locked="0"/>
    </xf>
    <xf numFmtId="0" fontId="24" fillId="20" borderId="40" xfId="0" applyFont="1" applyFill="1" applyBorder="1" applyAlignment="1" applyProtection="1">
      <alignment horizontal="center" vertical="center" wrapText="1"/>
      <protection locked="0"/>
    </xf>
    <xf numFmtId="0" fontId="24" fillId="20" borderId="41" xfId="0" applyFont="1" applyFill="1" applyBorder="1" applyAlignment="1" applyProtection="1">
      <alignment horizontal="center" vertical="center"/>
      <protection locked="0"/>
    </xf>
    <xf numFmtId="0" fontId="59" fillId="0" borderId="74" xfId="0" applyFont="1" applyBorder="1" applyAlignment="1">
      <alignment horizontal="left" vertical="center"/>
    </xf>
    <xf numFmtId="0" fontId="59" fillId="0" borderId="74" xfId="0" applyFont="1" applyBorder="1" applyAlignment="1">
      <alignment vertical="center"/>
    </xf>
    <xf numFmtId="0" fontId="59" fillId="0" borderId="44" xfId="0" applyFont="1" applyBorder="1" applyAlignment="1">
      <alignment vertical="center"/>
    </xf>
    <xf numFmtId="0" fontId="59" fillId="0" borderId="26" xfId="0" applyFont="1" applyBorder="1" applyAlignment="1">
      <alignment horizontal="left" vertical="center"/>
    </xf>
    <xf numFmtId="0" fontId="59" fillId="0" borderId="92" xfId="0" applyFont="1" applyBorder="1" applyAlignment="1">
      <alignment vertical="center"/>
    </xf>
    <xf numFmtId="0" fontId="59" fillId="0" borderId="58" xfId="0" applyFont="1" applyBorder="1" applyAlignment="1">
      <alignment vertical="center"/>
    </xf>
    <xf numFmtId="0" fontId="59" fillId="0" borderId="29" xfId="0" applyFont="1" applyBorder="1" applyAlignment="1">
      <alignment vertical="center"/>
    </xf>
  </cellXfs>
  <cellStyles count="281">
    <cellStyle name="20 % – Zvýraznění1 2" xfId="43" xr:uid="{00000000-0005-0000-0000-000000000000}"/>
    <cellStyle name="20 % – Zvýraznění1 2 2" xfId="44" xr:uid="{00000000-0005-0000-0000-000001000000}"/>
    <cellStyle name="20 % – Zvýraznění1 3" xfId="136" xr:uid="{00000000-0005-0000-0000-000002000000}"/>
    <cellStyle name="20 % – Zvýraznění1 3 2" xfId="242" xr:uid="{00000000-0005-0000-0000-000003000000}"/>
    <cellStyle name="20 % – Zvýraznění1 4" xfId="198" xr:uid="{00000000-0005-0000-0000-000004000000}"/>
    <cellStyle name="20 % – Zvýraznění2 2" xfId="45" xr:uid="{00000000-0005-0000-0000-000005000000}"/>
    <cellStyle name="20 % – Zvýraznění2 2 2" xfId="46" xr:uid="{00000000-0005-0000-0000-000006000000}"/>
    <cellStyle name="20 % – Zvýraznění2 3" xfId="137" xr:uid="{00000000-0005-0000-0000-000007000000}"/>
    <cellStyle name="20 % – Zvýraznění2 3 2" xfId="243" xr:uid="{00000000-0005-0000-0000-000008000000}"/>
    <cellStyle name="20 % – Zvýraznění2 4" xfId="199" xr:uid="{00000000-0005-0000-0000-000009000000}"/>
    <cellStyle name="20 % – Zvýraznění3 2" xfId="47" xr:uid="{00000000-0005-0000-0000-00000A000000}"/>
    <cellStyle name="20 % – Zvýraznění3 2 2" xfId="48" xr:uid="{00000000-0005-0000-0000-00000B000000}"/>
    <cellStyle name="20 % – Zvýraznění3 3" xfId="138" xr:uid="{00000000-0005-0000-0000-00000C000000}"/>
    <cellStyle name="20 % – Zvýraznění3 3 2" xfId="244" xr:uid="{00000000-0005-0000-0000-00000D000000}"/>
    <cellStyle name="20 % – Zvýraznění3 4" xfId="200" xr:uid="{00000000-0005-0000-0000-00000E000000}"/>
    <cellStyle name="20 % – Zvýraznění4 2" xfId="49" xr:uid="{00000000-0005-0000-0000-00000F000000}"/>
    <cellStyle name="20 % – Zvýraznění4 2 2" xfId="50" xr:uid="{00000000-0005-0000-0000-000010000000}"/>
    <cellStyle name="20 % – Zvýraznění4 3" xfId="139" xr:uid="{00000000-0005-0000-0000-000011000000}"/>
    <cellStyle name="20 % – Zvýraznění4 3 2" xfId="245" xr:uid="{00000000-0005-0000-0000-000012000000}"/>
    <cellStyle name="20 % – Zvýraznění4 4" xfId="201" xr:uid="{00000000-0005-0000-0000-000013000000}"/>
    <cellStyle name="20 % – Zvýraznění5 2" xfId="51" xr:uid="{00000000-0005-0000-0000-000014000000}"/>
    <cellStyle name="20 % – Zvýraznění5 2 2" xfId="52" xr:uid="{00000000-0005-0000-0000-000015000000}"/>
    <cellStyle name="20 % – Zvýraznění5 3" xfId="140" xr:uid="{00000000-0005-0000-0000-000016000000}"/>
    <cellStyle name="20 % – Zvýraznění5 3 2" xfId="246" xr:uid="{00000000-0005-0000-0000-000017000000}"/>
    <cellStyle name="20 % – Zvýraznění5 4" xfId="202" xr:uid="{00000000-0005-0000-0000-000018000000}"/>
    <cellStyle name="20 % – Zvýraznění6 2" xfId="53" xr:uid="{00000000-0005-0000-0000-000019000000}"/>
    <cellStyle name="20 % – Zvýraznění6 2 2" xfId="54" xr:uid="{00000000-0005-0000-0000-00001A000000}"/>
    <cellStyle name="20 % – Zvýraznění6 3" xfId="141" xr:uid="{00000000-0005-0000-0000-00001B000000}"/>
    <cellStyle name="20 % – Zvýraznění6 3 2" xfId="247" xr:uid="{00000000-0005-0000-0000-00001C000000}"/>
    <cellStyle name="20 % – Zvýraznění6 4" xfId="203" xr:uid="{00000000-0005-0000-0000-00001D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 % – Zvýraznění1 2" xfId="55" xr:uid="{00000000-0005-0000-0000-000024000000}"/>
    <cellStyle name="40 % – Zvýraznění1 2 2" xfId="56" xr:uid="{00000000-0005-0000-0000-000025000000}"/>
    <cellStyle name="40 % – Zvýraznění1 3" xfId="142" xr:uid="{00000000-0005-0000-0000-000026000000}"/>
    <cellStyle name="40 % – Zvýraznění1 3 2" xfId="248" xr:uid="{00000000-0005-0000-0000-000027000000}"/>
    <cellStyle name="40 % – Zvýraznění1 4" xfId="204" xr:uid="{00000000-0005-0000-0000-000028000000}"/>
    <cellStyle name="40 % – Zvýraznění2 2" xfId="57" xr:uid="{00000000-0005-0000-0000-000029000000}"/>
    <cellStyle name="40 % – Zvýraznění2 2 2" xfId="58" xr:uid="{00000000-0005-0000-0000-00002A000000}"/>
    <cellStyle name="40 % – Zvýraznění2 3" xfId="143" xr:uid="{00000000-0005-0000-0000-00002B000000}"/>
    <cellStyle name="40 % – Zvýraznění2 3 2" xfId="249" xr:uid="{00000000-0005-0000-0000-00002C000000}"/>
    <cellStyle name="40 % – Zvýraznění2 4" xfId="205" xr:uid="{00000000-0005-0000-0000-00002D000000}"/>
    <cellStyle name="40 % – Zvýraznění3 2" xfId="59" xr:uid="{00000000-0005-0000-0000-00002E000000}"/>
    <cellStyle name="40 % – Zvýraznění3 2 2" xfId="60" xr:uid="{00000000-0005-0000-0000-00002F000000}"/>
    <cellStyle name="40 % – Zvýraznění3 3" xfId="144" xr:uid="{00000000-0005-0000-0000-000030000000}"/>
    <cellStyle name="40 % – Zvýraznění3 3 2" xfId="250" xr:uid="{00000000-0005-0000-0000-000031000000}"/>
    <cellStyle name="40 % – Zvýraznění3 4" xfId="206" xr:uid="{00000000-0005-0000-0000-000032000000}"/>
    <cellStyle name="40 % – Zvýraznění4 2" xfId="61" xr:uid="{00000000-0005-0000-0000-000033000000}"/>
    <cellStyle name="40 % – Zvýraznění4 2 2" xfId="62" xr:uid="{00000000-0005-0000-0000-000034000000}"/>
    <cellStyle name="40 % – Zvýraznění4 3" xfId="145" xr:uid="{00000000-0005-0000-0000-000035000000}"/>
    <cellStyle name="40 % – Zvýraznění4 3 2" xfId="251" xr:uid="{00000000-0005-0000-0000-000036000000}"/>
    <cellStyle name="40 % – Zvýraznění4 4" xfId="207" xr:uid="{00000000-0005-0000-0000-000037000000}"/>
    <cellStyle name="40 % – Zvýraznění5 2" xfId="63" xr:uid="{00000000-0005-0000-0000-000038000000}"/>
    <cellStyle name="40 % – Zvýraznění5 2 2" xfId="64" xr:uid="{00000000-0005-0000-0000-000039000000}"/>
    <cellStyle name="40 % – Zvýraznění5 3" xfId="146" xr:uid="{00000000-0005-0000-0000-00003A000000}"/>
    <cellStyle name="40 % – Zvýraznění5 3 2" xfId="252" xr:uid="{00000000-0005-0000-0000-00003B000000}"/>
    <cellStyle name="40 % – Zvýraznění5 4" xfId="208" xr:uid="{00000000-0005-0000-0000-00003C000000}"/>
    <cellStyle name="40 % – Zvýraznění6 2" xfId="65" xr:uid="{00000000-0005-0000-0000-00003D000000}"/>
    <cellStyle name="40 % – Zvýraznění6 2 2" xfId="66" xr:uid="{00000000-0005-0000-0000-00003E000000}"/>
    <cellStyle name="40 % – Zvýraznění6 3" xfId="147" xr:uid="{00000000-0005-0000-0000-00003F000000}"/>
    <cellStyle name="40 % – Zvýraznění6 3 2" xfId="253" xr:uid="{00000000-0005-0000-0000-000040000000}"/>
    <cellStyle name="40 % – Zvýraznění6 4" xfId="209" xr:uid="{00000000-0005-0000-0000-000041000000}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 % – Zvýraznění1 2" xfId="67" xr:uid="{00000000-0005-0000-0000-000048000000}"/>
    <cellStyle name="60 % – Zvýraznění1 2 2" xfId="68" xr:uid="{00000000-0005-0000-0000-000049000000}"/>
    <cellStyle name="60 % – Zvýraznění1 3" xfId="148" xr:uid="{00000000-0005-0000-0000-00004A000000}"/>
    <cellStyle name="60 % – Zvýraznění1 4" xfId="210" xr:uid="{00000000-0005-0000-0000-00004B000000}"/>
    <cellStyle name="60 % – Zvýraznění2 2" xfId="69" xr:uid="{00000000-0005-0000-0000-00004C000000}"/>
    <cellStyle name="60 % – Zvýraznění2 2 2" xfId="70" xr:uid="{00000000-0005-0000-0000-00004D000000}"/>
    <cellStyle name="60 % – Zvýraznění2 3" xfId="149" xr:uid="{00000000-0005-0000-0000-00004E000000}"/>
    <cellStyle name="60 % – Zvýraznění2 4" xfId="211" xr:uid="{00000000-0005-0000-0000-00004F000000}"/>
    <cellStyle name="60 % – Zvýraznění3 2" xfId="71" xr:uid="{00000000-0005-0000-0000-000050000000}"/>
    <cellStyle name="60 % – Zvýraznění3 2 2" xfId="72" xr:uid="{00000000-0005-0000-0000-000051000000}"/>
    <cellStyle name="60 % – Zvýraznění3 3" xfId="150" xr:uid="{00000000-0005-0000-0000-000052000000}"/>
    <cellStyle name="60 % – Zvýraznění3 4" xfId="212" xr:uid="{00000000-0005-0000-0000-000053000000}"/>
    <cellStyle name="60 % – Zvýraznění4 2" xfId="73" xr:uid="{00000000-0005-0000-0000-000054000000}"/>
    <cellStyle name="60 % – Zvýraznění4 2 2" xfId="74" xr:uid="{00000000-0005-0000-0000-000055000000}"/>
    <cellStyle name="60 % – Zvýraznění4 3" xfId="151" xr:uid="{00000000-0005-0000-0000-000056000000}"/>
    <cellStyle name="60 % – Zvýraznění4 4" xfId="213" xr:uid="{00000000-0005-0000-0000-000057000000}"/>
    <cellStyle name="60 % – Zvýraznění5 2" xfId="75" xr:uid="{00000000-0005-0000-0000-000058000000}"/>
    <cellStyle name="60 % – Zvýraznění5 2 2" xfId="76" xr:uid="{00000000-0005-0000-0000-000059000000}"/>
    <cellStyle name="60 % – Zvýraznění5 3" xfId="152" xr:uid="{00000000-0005-0000-0000-00005A000000}"/>
    <cellStyle name="60 % – Zvýraznění5 4" xfId="214" xr:uid="{00000000-0005-0000-0000-00005B000000}"/>
    <cellStyle name="60 % – Zvýraznění6 2" xfId="77" xr:uid="{00000000-0005-0000-0000-00005C000000}"/>
    <cellStyle name="60 % – Zvýraznění6 2 2" xfId="78" xr:uid="{00000000-0005-0000-0000-00005D000000}"/>
    <cellStyle name="60 % – Zvýraznění6 3" xfId="153" xr:uid="{00000000-0005-0000-0000-00005E000000}"/>
    <cellStyle name="60 % – Zvýraznění6 4" xfId="215" xr:uid="{00000000-0005-0000-0000-00005F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elkem 2" xfId="79" xr:uid="{00000000-0005-0000-0000-000066000000}"/>
    <cellStyle name="Celkem 2 2" xfId="80" xr:uid="{00000000-0005-0000-0000-000067000000}"/>
    <cellStyle name="Celkem 3" xfId="175" xr:uid="{00000000-0005-0000-0000-000068000000}"/>
    <cellStyle name="Celkem 3 2" xfId="188" xr:uid="{00000000-0005-0000-0000-000069000000}"/>
    <cellStyle name="Celkem 3 2 2" xfId="262" xr:uid="{00000000-0005-0000-0000-00006A000000}"/>
    <cellStyle name="Celkem 3 3" xfId="257" xr:uid="{00000000-0005-0000-0000-00006B000000}"/>
    <cellStyle name="Celkem 4" xfId="181" xr:uid="{00000000-0005-0000-0000-00006C000000}"/>
    <cellStyle name="Celkem 4 2" xfId="193" xr:uid="{00000000-0005-0000-0000-00006D000000}"/>
    <cellStyle name="Celkem 4 2 2" xfId="260" xr:uid="{00000000-0005-0000-0000-00006E000000}"/>
    <cellStyle name="Celkem 4 3" xfId="277" xr:uid="{00000000-0005-0000-0000-00006F000000}"/>
    <cellStyle name="Celkem 5" xfId="237" xr:uid="{00000000-0005-0000-0000-000070000000}"/>
    <cellStyle name="Celkem 5 2" xfId="259" xr:uid="{00000000-0005-0000-0000-000071000000}"/>
    <cellStyle name="Check Cell" xfId="33" builtinId="23" customBuiltin="1"/>
    <cellStyle name="Chybně 2" xfId="86" xr:uid="{00000000-0005-0000-0000-000079000000}"/>
    <cellStyle name="Chybně 2 2" xfId="87" xr:uid="{00000000-0005-0000-0000-00007A000000}"/>
    <cellStyle name="Chybně 3" xfId="160" xr:uid="{00000000-0005-0000-0000-00007B000000}"/>
    <cellStyle name="Chybně 4" xfId="222" xr:uid="{00000000-0005-0000-0000-00007C000000}"/>
    <cellStyle name="Excel Built-in Percent" xfId="81" xr:uid="{00000000-0005-0000-0000-000073000000}"/>
    <cellStyle name="Excel Built-in Percent 1" xfId="82" xr:uid="{00000000-0005-0000-0000-000074000000}"/>
    <cellStyle name="Explanatory Text" xfId="27" builtinId="53" customBuiltin="1"/>
    <cellStyle name="Good" xfId="28" builtinId="26" customBuiltin="1"/>
    <cellStyle name="Heading" xfId="83" xr:uid="{00000000-0005-0000-0000-000075000000}"/>
    <cellStyle name="Heading 1" xfId="29" xr:uid="{00000000-0005-0000-0000-000076000000}"/>
    <cellStyle name="Heading 2" xfId="30" builtinId="17" customBuiltin="1"/>
    <cellStyle name="Heading 3" xfId="31" builtinId="18" customBuiltin="1"/>
    <cellStyle name="Heading 4" xfId="32" builtinId="19" customBuiltin="1"/>
    <cellStyle name="Heading1" xfId="84" xr:uid="{00000000-0005-0000-0000-000077000000}"/>
    <cellStyle name="Heading1 1" xfId="85" xr:uid="{00000000-0005-0000-0000-000078000000}"/>
    <cellStyle name="Input" xfId="34" builtinId="20" customBuiltin="1"/>
    <cellStyle name="Kontrolní buňka 2" xfId="88" xr:uid="{00000000-0005-0000-0000-00007E000000}"/>
    <cellStyle name="Kontrolní buňka 2 2" xfId="89" xr:uid="{00000000-0005-0000-0000-00007F000000}"/>
    <cellStyle name="Kontrolní buňka 3" xfId="168" xr:uid="{00000000-0005-0000-0000-000080000000}"/>
    <cellStyle name="Kontrolní buňka 4" xfId="230" xr:uid="{00000000-0005-0000-0000-000081000000}"/>
    <cellStyle name="Linked Cell" xfId="35" builtinId="24" customBuiltin="1"/>
    <cellStyle name="Měna 2" xfId="195" xr:uid="{00000000-0005-0000-0000-000082000000}"/>
    <cellStyle name="Nadpis 1 2" xfId="90" xr:uid="{00000000-0005-0000-0000-000084000000}"/>
    <cellStyle name="Nadpis 1 2 2" xfId="91" xr:uid="{00000000-0005-0000-0000-000085000000}"/>
    <cellStyle name="Nadpis 1 3" xfId="164" xr:uid="{00000000-0005-0000-0000-000086000000}"/>
    <cellStyle name="Nadpis 1 4" xfId="226" xr:uid="{00000000-0005-0000-0000-000087000000}"/>
    <cellStyle name="Nadpis 2 2" xfId="92" xr:uid="{00000000-0005-0000-0000-000089000000}"/>
    <cellStyle name="Nadpis 2 2 2" xfId="93" xr:uid="{00000000-0005-0000-0000-00008A000000}"/>
    <cellStyle name="Nadpis 2 3" xfId="165" xr:uid="{00000000-0005-0000-0000-00008B000000}"/>
    <cellStyle name="Nadpis 2 4" xfId="227" xr:uid="{00000000-0005-0000-0000-00008C000000}"/>
    <cellStyle name="Nadpis 3 2" xfId="94" xr:uid="{00000000-0005-0000-0000-00008E000000}"/>
    <cellStyle name="Nadpis 3 2 2" xfId="95" xr:uid="{00000000-0005-0000-0000-00008F000000}"/>
    <cellStyle name="Nadpis 3 3" xfId="166" xr:uid="{00000000-0005-0000-0000-000090000000}"/>
    <cellStyle name="Nadpis 3 4" xfId="228" xr:uid="{00000000-0005-0000-0000-000091000000}"/>
    <cellStyle name="Nadpis 4 2" xfId="96" xr:uid="{00000000-0005-0000-0000-000093000000}"/>
    <cellStyle name="Nadpis 4 2 2" xfId="97" xr:uid="{00000000-0005-0000-0000-000094000000}"/>
    <cellStyle name="Nadpis 4 3" xfId="167" xr:uid="{00000000-0005-0000-0000-000095000000}"/>
    <cellStyle name="Nadpis 4 4" xfId="229" xr:uid="{00000000-0005-0000-0000-000096000000}"/>
    <cellStyle name="Název 2" xfId="98" xr:uid="{00000000-0005-0000-0000-000097000000}"/>
    <cellStyle name="Název 2 2" xfId="99" xr:uid="{00000000-0005-0000-0000-000098000000}"/>
    <cellStyle name="Název 3" xfId="174" xr:uid="{00000000-0005-0000-0000-000099000000}"/>
    <cellStyle name="Název 4" xfId="236" xr:uid="{00000000-0005-0000-0000-00009A000000}"/>
    <cellStyle name="Neutral" xfId="36" builtinId="28" customBuiltin="1"/>
    <cellStyle name="Neutrální 2" xfId="100" xr:uid="{00000000-0005-0000-0000-00009C000000}"/>
    <cellStyle name="Neutrální 2 2" xfId="101" xr:uid="{00000000-0005-0000-0000-00009D000000}"/>
    <cellStyle name="Neutrální 3" xfId="171" xr:uid="{00000000-0005-0000-0000-00009E000000}"/>
    <cellStyle name="Neutrální 4" xfId="233" xr:uid="{00000000-0005-0000-0000-00009F000000}"/>
    <cellStyle name="Normal" xfId="0" builtinId="0"/>
    <cellStyle name="Normálna 2" xfId="280" xr:uid="{00000000-0005-0000-0000-0000A1000000}"/>
    <cellStyle name="Normální 2" xfId="102" xr:uid="{00000000-0005-0000-0000-0000A2000000}"/>
    <cellStyle name="Normální 2 2" xfId="196" xr:uid="{00000000-0005-0000-0000-0000A3000000}"/>
    <cellStyle name="Normální 2 3" xfId="239" xr:uid="{00000000-0005-0000-0000-0000A4000000}"/>
    <cellStyle name="Normální 2 4" xfId="279" xr:uid="{00000000-0005-0000-0000-0000A5000000}"/>
    <cellStyle name="Normální 3" xfId="135" xr:uid="{00000000-0005-0000-0000-0000A6000000}"/>
    <cellStyle name="Normální 3 2" xfId="194" xr:uid="{00000000-0005-0000-0000-0000A7000000}"/>
    <cellStyle name="Normální 3 3" xfId="240" xr:uid="{00000000-0005-0000-0000-0000A8000000}"/>
    <cellStyle name="Normální 4" xfId="183" xr:uid="{00000000-0005-0000-0000-0000A9000000}"/>
    <cellStyle name="Normální 5" xfId="42" xr:uid="{00000000-0005-0000-0000-0000AA000000}"/>
    <cellStyle name="Note" xfId="37" builtinId="10" customBuiltin="1"/>
    <cellStyle name="Output" xfId="38" builtinId="21" customBuiltin="1"/>
    <cellStyle name="Poznámka 2" xfId="103" xr:uid="{00000000-0005-0000-0000-0000AC000000}"/>
    <cellStyle name="Poznámka 2 2" xfId="104" xr:uid="{00000000-0005-0000-0000-0000AD000000}"/>
    <cellStyle name="Poznámka 3" xfId="172" xr:uid="{00000000-0005-0000-0000-0000AE000000}"/>
    <cellStyle name="Poznámka 3 2" xfId="186" xr:uid="{00000000-0005-0000-0000-0000AF000000}"/>
    <cellStyle name="Poznámka 3 2 2" xfId="276" xr:uid="{00000000-0005-0000-0000-0000B0000000}"/>
    <cellStyle name="Poznámka 3 3" xfId="272" xr:uid="{00000000-0005-0000-0000-0000B1000000}"/>
    <cellStyle name="Poznámka 4" xfId="179" xr:uid="{00000000-0005-0000-0000-0000B2000000}"/>
    <cellStyle name="Poznámka 4 2" xfId="191" xr:uid="{00000000-0005-0000-0000-0000B3000000}"/>
    <cellStyle name="Poznámka 4 2 2" xfId="275" xr:uid="{00000000-0005-0000-0000-0000B4000000}"/>
    <cellStyle name="Poznámka 4 3" xfId="264" xr:uid="{00000000-0005-0000-0000-0000B5000000}"/>
    <cellStyle name="Poznámka 5" xfId="234" xr:uid="{00000000-0005-0000-0000-0000B6000000}"/>
    <cellStyle name="Poznámka 5 2" xfId="273" xr:uid="{00000000-0005-0000-0000-0000B7000000}"/>
    <cellStyle name="Procenta 2" xfId="182" xr:uid="{00000000-0005-0000-0000-0000B9000000}"/>
    <cellStyle name="Procenta 2 2" xfId="197" xr:uid="{00000000-0005-0000-0000-0000BA000000}"/>
    <cellStyle name="Procenta 2 3" xfId="241" xr:uid="{00000000-0005-0000-0000-0000BB000000}"/>
    <cellStyle name="Propojená buňka 2" xfId="105" xr:uid="{00000000-0005-0000-0000-0000BC000000}"/>
    <cellStyle name="Propojená buňka 2 2" xfId="106" xr:uid="{00000000-0005-0000-0000-0000BD000000}"/>
    <cellStyle name="Propojená buňka 3" xfId="170" xr:uid="{00000000-0005-0000-0000-0000BE000000}"/>
    <cellStyle name="Propojená buňka 4" xfId="232" xr:uid="{00000000-0005-0000-0000-0000BF000000}"/>
    <cellStyle name="Result" xfId="107" xr:uid="{00000000-0005-0000-0000-0000C0000000}"/>
    <cellStyle name="Result 1" xfId="108" xr:uid="{00000000-0005-0000-0000-0000C1000000}"/>
    <cellStyle name="Result2" xfId="109" xr:uid="{00000000-0005-0000-0000-0000C2000000}"/>
    <cellStyle name="Result2 1" xfId="110" xr:uid="{00000000-0005-0000-0000-0000C3000000}"/>
    <cellStyle name="Správně 2" xfId="111" xr:uid="{00000000-0005-0000-0000-0000C5000000}"/>
    <cellStyle name="Správně 2 2" xfId="112" xr:uid="{00000000-0005-0000-0000-0000C6000000}"/>
    <cellStyle name="Správně 3" xfId="163" xr:uid="{00000000-0005-0000-0000-0000C7000000}"/>
    <cellStyle name="Správně 4" xfId="225" xr:uid="{00000000-0005-0000-0000-0000C8000000}"/>
    <cellStyle name="Text upozornění 2" xfId="113" xr:uid="{00000000-0005-0000-0000-0000C9000000}"/>
    <cellStyle name="Text upozornění 2 2" xfId="114" xr:uid="{00000000-0005-0000-0000-0000CA000000}"/>
    <cellStyle name="Text upozornění 3" xfId="176" xr:uid="{00000000-0005-0000-0000-0000CB000000}"/>
    <cellStyle name="Text upozornění 4" xfId="238" xr:uid="{00000000-0005-0000-0000-0000CC000000}"/>
    <cellStyle name="Title" xfId="39" builtinId="15" customBuiltin="1"/>
    <cellStyle name="Total" xfId="40" builtinId="25" customBuiltin="1"/>
    <cellStyle name="Vstup 2" xfId="115" xr:uid="{00000000-0005-0000-0000-0000D0000000}"/>
    <cellStyle name="Vstup 2 2" xfId="116" xr:uid="{00000000-0005-0000-0000-0000D1000000}"/>
    <cellStyle name="Vstup 3" xfId="169" xr:uid="{00000000-0005-0000-0000-0000D2000000}"/>
    <cellStyle name="Vstup 3 2" xfId="185" xr:uid="{00000000-0005-0000-0000-0000D3000000}"/>
    <cellStyle name="Vstup 3 2 2" xfId="255" xr:uid="{00000000-0005-0000-0000-0000D4000000}"/>
    <cellStyle name="Vstup 3 3" xfId="267" xr:uid="{00000000-0005-0000-0000-0000D5000000}"/>
    <cellStyle name="Vstup 4" xfId="178" xr:uid="{00000000-0005-0000-0000-0000D6000000}"/>
    <cellStyle name="Vstup 4 2" xfId="190" xr:uid="{00000000-0005-0000-0000-0000D7000000}"/>
    <cellStyle name="Vstup 4 2 2" xfId="254" xr:uid="{00000000-0005-0000-0000-0000D8000000}"/>
    <cellStyle name="Vstup 4 3" xfId="265" xr:uid="{00000000-0005-0000-0000-0000D9000000}"/>
    <cellStyle name="Vstup 5" xfId="231" xr:uid="{00000000-0005-0000-0000-0000DA000000}"/>
    <cellStyle name="Vstup 5 2" xfId="274" xr:uid="{00000000-0005-0000-0000-0000DB000000}"/>
    <cellStyle name="Výpočet 2" xfId="117" xr:uid="{00000000-0005-0000-0000-0000DD000000}"/>
    <cellStyle name="Výpočet 2 2" xfId="118" xr:uid="{00000000-0005-0000-0000-0000DE000000}"/>
    <cellStyle name="Výpočet 3" xfId="161" xr:uid="{00000000-0005-0000-0000-0000DF000000}"/>
    <cellStyle name="Výpočet 3 2" xfId="184" xr:uid="{00000000-0005-0000-0000-0000E0000000}"/>
    <cellStyle name="Výpočet 3 2 2" xfId="263" xr:uid="{00000000-0005-0000-0000-0000E1000000}"/>
    <cellStyle name="Výpočet 3 3" xfId="278" xr:uid="{00000000-0005-0000-0000-0000E2000000}"/>
    <cellStyle name="Výpočet 4" xfId="177" xr:uid="{00000000-0005-0000-0000-0000E3000000}"/>
    <cellStyle name="Výpočet 4 2" xfId="189" xr:uid="{00000000-0005-0000-0000-0000E4000000}"/>
    <cellStyle name="Výpočet 4 2 2" xfId="261" xr:uid="{00000000-0005-0000-0000-0000E5000000}"/>
    <cellStyle name="Výpočet 4 3" xfId="271" xr:uid="{00000000-0005-0000-0000-0000E6000000}"/>
    <cellStyle name="Výpočet 5" xfId="223" xr:uid="{00000000-0005-0000-0000-0000E7000000}"/>
    <cellStyle name="Výpočet 5 2" xfId="258" xr:uid="{00000000-0005-0000-0000-0000E8000000}"/>
    <cellStyle name="Výstup 2" xfId="119" xr:uid="{00000000-0005-0000-0000-0000EA000000}"/>
    <cellStyle name="Výstup 2 2" xfId="120" xr:uid="{00000000-0005-0000-0000-0000EB000000}"/>
    <cellStyle name="Výstup 3" xfId="173" xr:uid="{00000000-0005-0000-0000-0000EC000000}"/>
    <cellStyle name="Výstup 3 2" xfId="187" xr:uid="{00000000-0005-0000-0000-0000ED000000}"/>
    <cellStyle name="Výstup 3 2 2" xfId="270" xr:uid="{00000000-0005-0000-0000-0000EE000000}"/>
    <cellStyle name="Výstup 3 3" xfId="266" xr:uid="{00000000-0005-0000-0000-0000EF000000}"/>
    <cellStyle name="Výstup 4" xfId="180" xr:uid="{00000000-0005-0000-0000-0000F0000000}"/>
    <cellStyle name="Výstup 4 2" xfId="192" xr:uid="{00000000-0005-0000-0000-0000F1000000}"/>
    <cellStyle name="Výstup 4 2 2" xfId="269" xr:uid="{00000000-0005-0000-0000-0000F2000000}"/>
    <cellStyle name="Výstup 4 3" xfId="256" xr:uid="{00000000-0005-0000-0000-0000F3000000}"/>
    <cellStyle name="Výstup 5" xfId="235" xr:uid="{00000000-0005-0000-0000-0000F4000000}"/>
    <cellStyle name="Výstup 5 2" xfId="268" xr:uid="{00000000-0005-0000-0000-0000F5000000}"/>
    <cellStyle name="Vysvětlující text 2" xfId="121" xr:uid="{00000000-0005-0000-0000-0000F6000000}"/>
    <cellStyle name="Vysvětlující text 2 2" xfId="122" xr:uid="{00000000-0005-0000-0000-0000F7000000}"/>
    <cellStyle name="Vysvětlující text 3" xfId="162" xr:uid="{00000000-0005-0000-0000-0000F8000000}"/>
    <cellStyle name="Vysvětlující text 4" xfId="224" xr:uid="{00000000-0005-0000-0000-0000F9000000}"/>
    <cellStyle name="Warning Text" xfId="41" builtinId="11" customBuiltin="1"/>
    <cellStyle name="Zvýraznění 1 2" xfId="123" xr:uid="{00000000-0005-0000-0000-0000FC000000}"/>
    <cellStyle name="Zvýraznění 1 2 2" xfId="124" xr:uid="{00000000-0005-0000-0000-0000FD000000}"/>
    <cellStyle name="Zvýraznění 1 3" xfId="154" xr:uid="{00000000-0005-0000-0000-0000FE000000}"/>
    <cellStyle name="Zvýraznění 1 4" xfId="216" xr:uid="{00000000-0005-0000-0000-0000FF000000}"/>
    <cellStyle name="Zvýraznění 2 2" xfId="125" xr:uid="{00000000-0005-0000-0000-000000010000}"/>
    <cellStyle name="Zvýraznění 2 2 2" xfId="126" xr:uid="{00000000-0005-0000-0000-000001010000}"/>
    <cellStyle name="Zvýraznění 2 3" xfId="155" xr:uid="{00000000-0005-0000-0000-000002010000}"/>
    <cellStyle name="Zvýraznění 2 4" xfId="217" xr:uid="{00000000-0005-0000-0000-000003010000}"/>
    <cellStyle name="Zvýraznění 3 2" xfId="127" xr:uid="{00000000-0005-0000-0000-000004010000}"/>
    <cellStyle name="Zvýraznění 3 2 2" xfId="128" xr:uid="{00000000-0005-0000-0000-000005010000}"/>
    <cellStyle name="Zvýraznění 3 3" xfId="156" xr:uid="{00000000-0005-0000-0000-000006010000}"/>
    <cellStyle name="Zvýraznění 3 4" xfId="218" xr:uid="{00000000-0005-0000-0000-000007010000}"/>
    <cellStyle name="Zvýraznění 4 2" xfId="129" xr:uid="{00000000-0005-0000-0000-000008010000}"/>
    <cellStyle name="Zvýraznění 4 2 2" xfId="130" xr:uid="{00000000-0005-0000-0000-000009010000}"/>
    <cellStyle name="Zvýraznění 4 3" xfId="157" xr:uid="{00000000-0005-0000-0000-00000A010000}"/>
    <cellStyle name="Zvýraznění 4 4" xfId="219" xr:uid="{00000000-0005-0000-0000-00000B010000}"/>
    <cellStyle name="Zvýraznění 5 2" xfId="131" xr:uid="{00000000-0005-0000-0000-00000C010000}"/>
    <cellStyle name="Zvýraznění 5 2 2" xfId="132" xr:uid="{00000000-0005-0000-0000-00000D010000}"/>
    <cellStyle name="Zvýraznění 5 3" xfId="158" xr:uid="{00000000-0005-0000-0000-00000E010000}"/>
    <cellStyle name="Zvýraznění 5 4" xfId="220" xr:uid="{00000000-0005-0000-0000-00000F010000}"/>
    <cellStyle name="Zvýraznění 6 2" xfId="133" xr:uid="{00000000-0005-0000-0000-000010010000}"/>
    <cellStyle name="Zvýraznění 6 2 2" xfId="134" xr:uid="{00000000-0005-0000-0000-000011010000}"/>
    <cellStyle name="Zvýraznění 6 3" xfId="159" xr:uid="{00000000-0005-0000-0000-000012010000}"/>
    <cellStyle name="Zvýraznění 6 4" xfId="221" xr:uid="{00000000-0005-0000-0000-000013010000}"/>
  </cellStyles>
  <dxfs count="0"/>
  <tableStyles count="0" defaultTableStyle="TableStyleMedium2" defaultPivotStyle="PivotStyleLight16"/>
  <colors>
    <mruColors>
      <color rgb="FF00FF00"/>
      <color rgb="FF008000"/>
      <color rgb="FFFF00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HOBBY\Cen&#237;ky%20Hobby\Katalogy%20&#269;ernob&#237;l&#233;\Cen&#237;k%20hobby%2008-09\Katalog%20SK%2008-09\Katalog%20SR%202009%20z&#225;lohy\zelenina%20SR%20se%20zm&#283;nami%20k%202008.10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lenina 1"/>
      <sheetName val="INFO+konstanty"/>
    </sheetNames>
    <sheetDataSet>
      <sheetData sheetId="0" refreshError="1"/>
      <sheetData sheetId="1">
        <row r="2">
          <cell r="B2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AF425"/>
  <sheetViews>
    <sheetView showGridLines="0" tabSelected="1" view="pageBreakPreview" zoomScale="115" zoomScaleNormal="100" zoomScaleSheetLayoutView="115" workbookViewId="0">
      <pane xSplit="2" ySplit="3" topLeftCell="C166" activePane="bottomRight" state="frozen"/>
      <selection activeCell="C554" sqref="C554"/>
      <selection pane="topRight" activeCell="C554" sqref="C554"/>
      <selection pane="bottomLeft" activeCell="C554" sqref="C554"/>
      <selection pane="bottomRight" activeCell="AF2" sqref="AF2:AF3"/>
    </sheetView>
  </sheetViews>
  <sheetFormatPr defaultRowHeight="9.75"/>
  <cols>
    <col min="1" max="1" width="5.7109375" style="67" customWidth="1"/>
    <col min="2" max="2" width="20.7109375" style="26" customWidth="1"/>
    <col min="3" max="3" width="11.7109375" style="27" customWidth="1"/>
    <col min="4" max="4" width="5.7109375" style="27" customWidth="1"/>
    <col min="5" max="5" width="9.140625" style="28" customWidth="1"/>
    <col min="6" max="6" width="10" style="28" customWidth="1"/>
    <col min="7" max="7" width="5.7109375" style="29" customWidth="1"/>
    <col min="8" max="8" width="5" style="30" customWidth="1"/>
    <col min="9" max="9" width="5.7109375" style="30" hidden="1" customWidth="1"/>
    <col min="10" max="10" width="3.42578125" style="31" customWidth="1"/>
    <col min="11" max="11" width="5.7109375" style="21" customWidth="1"/>
    <col min="12" max="12" width="20" style="18" hidden="1" customWidth="1"/>
    <col min="13" max="13" width="5.28515625" style="18" customWidth="1"/>
    <col min="14" max="14" width="5.7109375" style="18" customWidth="1"/>
    <col min="15" max="15" width="17" style="21" hidden="1" customWidth="1"/>
    <col min="16" max="16" width="5.140625" style="18" customWidth="1"/>
    <col min="17" max="17" width="0.85546875" style="18" hidden="1" customWidth="1"/>
    <col min="18" max="18" width="5.7109375" style="21" customWidth="1"/>
    <col min="19" max="19" width="5.7109375" style="18" customWidth="1"/>
    <col min="20" max="20" width="20.140625" style="21" hidden="1" customWidth="1"/>
    <col min="21" max="21" width="5.140625" style="18" customWidth="1"/>
    <col min="22" max="22" width="1.28515625" style="18" hidden="1" customWidth="1"/>
    <col min="23" max="23" width="5.7109375" style="21" customWidth="1"/>
    <col min="24" max="24" width="5.28515625" style="23" customWidth="1"/>
    <col min="25" max="25" width="0.7109375" style="24" hidden="1" customWidth="1"/>
    <col min="26" max="26" width="8.140625" style="25" customWidth="1"/>
    <col min="27" max="27" width="9.7109375" style="25" hidden="1" customWidth="1"/>
    <col min="28" max="28" width="5.7109375" style="65" customWidth="1"/>
    <col min="29" max="29" width="9.42578125" style="21" customWidth="1"/>
    <col min="30" max="30" width="12.140625" style="21" customWidth="1"/>
    <col min="31" max="31" width="11.28515625" style="21" customWidth="1"/>
    <col min="32" max="32" width="12.28515625" style="65" customWidth="1"/>
    <col min="33" max="16384" width="9.140625" style="16"/>
  </cols>
  <sheetData>
    <row r="1" spans="1:32" s="14" customFormat="1" ht="15.95" customHeight="1" thickBot="1">
      <c r="A1" s="1563"/>
      <c r="B1" s="35" t="s">
        <v>0</v>
      </c>
      <c r="C1" s="3"/>
      <c r="D1" s="4"/>
      <c r="E1" s="5"/>
      <c r="F1" s="34"/>
      <c r="G1" s="5"/>
      <c r="H1" s="6"/>
      <c r="I1" s="6"/>
      <c r="J1" s="7"/>
      <c r="K1" s="59"/>
      <c r="L1" s="73"/>
      <c r="M1" s="9"/>
      <c r="N1" s="32"/>
      <c r="O1" s="60"/>
      <c r="P1" s="7"/>
      <c r="Q1" s="7"/>
      <c r="R1" s="60"/>
      <c r="S1" s="7"/>
      <c r="T1" s="60"/>
      <c r="U1" s="7"/>
      <c r="V1" s="7"/>
      <c r="W1" s="62"/>
      <c r="X1" s="10"/>
      <c r="Y1" s="11"/>
      <c r="Z1" s="12"/>
      <c r="AA1" s="12"/>
      <c r="AB1" s="63"/>
      <c r="AC1" s="59"/>
      <c r="AD1" s="60"/>
      <c r="AE1" s="62"/>
      <c r="AF1" s="63"/>
    </row>
    <row r="2" spans="1:32" s="14" customFormat="1" ht="10.5" customHeight="1">
      <c r="A2" s="1802" t="s">
        <v>3</v>
      </c>
      <c r="B2" s="1804" t="s">
        <v>148</v>
      </c>
      <c r="C2" s="1806" t="s">
        <v>212</v>
      </c>
      <c r="D2" s="1807"/>
      <c r="E2" s="1807"/>
      <c r="F2" s="1808"/>
      <c r="G2" s="1815" t="s">
        <v>1</v>
      </c>
      <c r="H2" s="1815"/>
      <c r="I2" s="1815"/>
      <c r="J2" s="1815"/>
      <c r="K2" s="1815"/>
      <c r="L2" s="1815"/>
      <c r="M2" s="1549"/>
      <c r="N2" s="1817" t="s">
        <v>161</v>
      </c>
      <c r="O2" s="1818"/>
      <c r="P2" s="1818"/>
      <c r="Q2" s="1818"/>
      <c r="R2" s="1818"/>
      <c r="S2" s="1818"/>
      <c r="T2" s="1818"/>
      <c r="U2" s="1818"/>
      <c r="V2" s="1818"/>
      <c r="W2" s="1819"/>
      <c r="X2" s="1814" t="s">
        <v>162</v>
      </c>
      <c r="Y2" s="1815"/>
      <c r="Z2" s="1815"/>
      <c r="AA2" s="1815"/>
      <c r="AB2" s="1816"/>
      <c r="AC2" s="1798" t="s">
        <v>1103</v>
      </c>
      <c r="AD2" s="1800" t="s">
        <v>1104</v>
      </c>
      <c r="AE2" s="1800" t="s">
        <v>1105</v>
      </c>
      <c r="AF2" s="1800" t="s">
        <v>1106</v>
      </c>
    </row>
    <row r="3" spans="1:32" s="14" customFormat="1" ht="42.95" customHeight="1" thickBot="1">
      <c r="A3" s="1803"/>
      <c r="B3" s="1805"/>
      <c r="C3" s="1809"/>
      <c r="D3" s="1810"/>
      <c r="E3" s="1810"/>
      <c r="F3" s="1811"/>
      <c r="G3" s="55" t="s">
        <v>213</v>
      </c>
      <c r="H3" s="48" t="s">
        <v>146</v>
      </c>
      <c r="I3" s="48"/>
      <c r="J3" s="49" t="s">
        <v>2</v>
      </c>
      <c r="K3" s="69" t="s">
        <v>214</v>
      </c>
      <c r="L3" s="1548" t="s">
        <v>215</v>
      </c>
      <c r="M3" s="51" t="s">
        <v>850</v>
      </c>
      <c r="N3" s="72" t="s">
        <v>213</v>
      </c>
      <c r="O3" s="74" t="s">
        <v>946</v>
      </c>
      <c r="P3" s="52" t="s">
        <v>146</v>
      </c>
      <c r="Q3" s="53"/>
      <c r="R3" s="70" t="s">
        <v>214</v>
      </c>
      <c r="S3" s="72" t="s">
        <v>213</v>
      </c>
      <c r="T3" s="74" t="s">
        <v>946</v>
      </c>
      <c r="U3" s="52" t="s">
        <v>146</v>
      </c>
      <c r="V3" s="53"/>
      <c r="W3" s="70" t="s">
        <v>214</v>
      </c>
      <c r="X3" s="1812" t="s">
        <v>216</v>
      </c>
      <c r="Y3" s="1813"/>
      <c r="Z3" s="48" t="s">
        <v>147</v>
      </c>
      <c r="AA3" s="52"/>
      <c r="AB3" s="71" t="s">
        <v>214</v>
      </c>
      <c r="AC3" s="1799"/>
      <c r="AD3" s="1801"/>
      <c r="AE3" s="1801"/>
      <c r="AF3" s="1801"/>
    </row>
    <row r="4" spans="1:32" s="695" customFormat="1" ht="14.85" customHeight="1" thickBot="1">
      <c r="A4" s="893"/>
      <c r="B4" s="751" t="s">
        <v>255</v>
      </c>
      <c r="C4" s="685"/>
      <c r="D4" s="686"/>
      <c r="E4" s="687"/>
      <c r="F4" s="688"/>
      <c r="G4" s="689"/>
      <c r="H4" s="690" t="s">
        <v>1097</v>
      </c>
      <c r="I4" s="690"/>
      <c r="J4" s="691"/>
      <c r="K4" s="691"/>
      <c r="L4" s="692" t="str">
        <f>IF(A4=0," ",CONCATENATE("8590396",A4,"0",((CEILING((26+((VALUE(MID(A4,2,1)))+(VALUE(MID(A4,4,1)))))+(3*(14+((VALUE(MID(A4,1,1)))+(VALUE(MID(A4,3,1)))+"0"))),10))-((26+((VALUE(MID(A4,2,1)))+(VALUE(MID(A4,4,1)))))+(3*(14+((VALUE(MID(A4,1,1)))+(VALUE(MID(A4,3,1)))+"0")))))))</f>
        <v xml:space="preserve"> </v>
      </c>
      <c r="M4" s="692"/>
      <c r="N4" s="693"/>
      <c r="O4" s="691"/>
      <c r="P4" s="692"/>
      <c r="Q4" s="692"/>
      <c r="R4" s="691"/>
      <c r="S4" s="692"/>
      <c r="T4" s="691"/>
      <c r="U4" s="692"/>
      <c r="V4" s="692"/>
      <c r="W4" s="894"/>
      <c r="X4" s="692"/>
      <c r="Z4" s="695" t="s">
        <v>4</v>
      </c>
      <c r="AB4" s="1566"/>
      <c r="AC4" s="691"/>
      <c r="AD4" s="691"/>
      <c r="AE4" s="894"/>
      <c r="AF4" s="1566"/>
    </row>
    <row r="5" spans="1:32" s="92" customFormat="1" ht="14.85" customHeight="1" thickBot="1">
      <c r="A5" s="75" t="s">
        <v>256</v>
      </c>
      <c r="B5" s="76" t="s">
        <v>255</v>
      </c>
      <c r="C5" s="1778"/>
      <c r="D5" s="1779"/>
      <c r="E5" s="1779"/>
      <c r="F5" s="1779"/>
      <c r="G5" s="77" t="s">
        <v>74</v>
      </c>
      <c r="H5" s="78">
        <v>0.67</v>
      </c>
      <c r="I5" s="79"/>
      <c r="J5" s="80">
        <v>2</v>
      </c>
      <c r="K5" s="80"/>
      <c r="L5" s="81">
        <v>8585003201019</v>
      </c>
      <c r="M5" s="82">
        <v>1000</v>
      </c>
      <c r="N5" s="83"/>
      <c r="O5" s="84"/>
      <c r="P5" s="85"/>
      <c r="Q5" s="86"/>
      <c r="R5" s="87"/>
      <c r="S5" s="83"/>
      <c r="T5" s="88"/>
      <c r="U5" s="85" t="s">
        <v>4</v>
      </c>
      <c r="V5" s="86"/>
      <c r="W5" s="87"/>
      <c r="X5" s="89"/>
      <c r="Y5" s="90"/>
      <c r="Z5" s="91" t="s">
        <v>4</v>
      </c>
      <c r="AA5" s="91"/>
      <c r="AB5" s="87"/>
      <c r="AC5" s="80"/>
      <c r="AD5" s="87"/>
      <c r="AE5" s="87"/>
      <c r="AF5" s="87"/>
    </row>
    <row r="6" spans="1:32" s="907" customFormat="1" ht="14.85" customHeight="1" thickBot="1">
      <c r="A6" s="893"/>
      <c r="B6" s="896" t="s">
        <v>6</v>
      </c>
      <c r="C6" s="897"/>
      <c r="D6" s="897"/>
      <c r="E6" s="898"/>
      <c r="F6" s="898"/>
      <c r="G6" s="899"/>
      <c r="H6" s="900" t="s">
        <v>1097</v>
      </c>
      <c r="I6" s="900"/>
      <c r="J6" s="901"/>
      <c r="K6" s="901"/>
      <c r="L6" s="902" t="str">
        <f>IF(A6=0," ",CONCATENATE("8590396",A6,"0",((CEILING((26+((VALUE(MID(A6,2,1)))+(VALUE(MID(A6,4,1)))))+(3*(14+((VALUE(MID(A6,1,1)))+(VALUE(MID(A6,3,1)))+"0"))),10))-((26+((VALUE(MID(A6,2,1)))+(VALUE(MID(A6,4,1)))))+(3*(14+((VALUE(MID(A6,1,1)))+(VALUE(MID(A6,3,1)))+"0")))))))</f>
        <v xml:space="preserve"> </v>
      </c>
      <c r="M6" s="902"/>
      <c r="N6" s="903"/>
      <c r="O6" s="901"/>
      <c r="P6" s="902"/>
      <c r="Q6" s="902"/>
      <c r="R6" s="901"/>
      <c r="S6" s="902"/>
      <c r="T6" s="901"/>
      <c r="U6" s="902"/>
      <c r="V6" s="902"/>
      <c r="W6" s="904"/>
      <c r="X6" s="905"/>
      <c r="Y6" s="905"/>
      <c r="Z6" s="905" t="s">
        <v>4</v>
      </c>
      <c r="AA6" s="905"/>
      <c r="AB6" s="906"/>
      <c r="AC6" s="901"/>
      <c r="AD6" s="901"/>
      <c r="AE6" s="904"/>
      <c r="AF6" s="906"/>
    </row>
    <row r="7" spans="1:32" s="116" customFormat="1" ht="14.85" customHeight="1">
      <c r="A7" s="93" t="s">
        <v>257</v>
      </c>
      <c r="B7" s="830" t="s">
        <v>7</v>
      </c>
      <c r="C7" s="95" t="s">
        <v>184</v>
      </c>
      <c r="D7" s="96"/>
      <c r="E7" s="97"/>
      <c r="F7" s="97"/>
      <c r="G7" s="98" t="s">
        <v>134</v>
      </c>
      <c r="H7" s="99">
        <v>0.67</v>
      </c>
      <c r="I7" s="99"/>
      <c r="J7" s="100">
        <v>2</v>
      </c>
      <c r="K7" s="100"/>
      <c r="L7" s="101">
        <v>8585003202016</v>
      </c>
      <c r="M7" s="102">
        <v>1100</v>
      </c>
      <c r="N7" s="103">
        <v>10</v>
      </c>
      <c r="O7" s="100">
        <v>8584086002018</v>
      </c>
      <c r="P7" s="104">
        <v>3.1789895280000002</v>
      </c>
      <c r="Q7" s="105"/>
      <c r="R7" s="106"/>
      <c r="S7" s="107"/>
      <c r="T7" s="108"/>
      <c r="U7" s="109"/>
      <c r="V7" s="110"/>
      <c r="W7" s="111"/>
      <c r="X7" s="103">
        <v>0.1</v>
      </c>
      <c r="Y7" s="112"/>
      <c r="Z7" s="113">
        <v>289</v>
      </c>
      <c r="AA7" s="114"/>
      <c r="AB7" s="115"/>
      <c r="AC7" s="100"/>
      <c r="AD7" s="106"/>
      <c r="AE7" s="111"/>
      <c r="AF7" s="115"/>
    </row>
    <row r="8" spans="1:32" s="92" customFormat="1" ht="14.85" customHeight="1">
      <c r="A8" s="117" t="s">
        <v>232</v>
      </c>
      <c r="B8" s="118" t="s">
        <v>234</v>
      </c>
      <c r="C8" s="119" t="s">
        <v>237</v>
      </c>
      <c r="D8" s="120"/>
      <c r="E8" s="120"/>
      <c r="F8" s="121"/>
      <c r="G8" s="122" t="s">
        <v>134</v>
      </c>
      <c r="H8" s="123">
        <v>0.67</v>
      </c>
      <c r="I8" s="123"/>
      <c r="J8" s="124">
        <v>2</v>
      </c>
      <c r="K8" s="124"/>
      <c r="L8" s="125">
        <v>8585003202023</v>
      </c>
      <c r="M8" s="126">
        <v>1100</v>
      </c>
      <c r="N8" s="127">
        <v>10</v>
      </c>
      <c r="O8" s="124">
        <v>8584086002025</v>
      </c>
      <c r="P8" s="128">
        <v>3.1789895280000002</v>
      </c>
      <c r="Q8" s="120"/>
      <c r="R8" s="129"/>
      <c r="S8" s="130"/>
      <c r="T8" s="131"/>
      <c r="U8" s="132"/>
      <c r="V8" s="133"/>
      <c r="W8" s="134"/>
      <c r="X8" s="135">
        <v>0.1</v>
      </c>
      <c r="Y8" s="136"/>
      <c r="Z8" s="137">
        <v>289</v>
      </c>
      <c r="AA8" s="136"/>
      <c r="AB8" s="138"/>
      <c r="AC8" s="124"/>
      <c r="AD8" s="129"/>
      <c r="AE8" s="134"/>
      <c r="AF8" s="138"/>
    </row>
    <row r="9" spans="1:32" s="92" customFormat="1" ht="14.85" customHeight="1" thickBot="1">
      <c r="A9" s="139" t="s">
        <v>233</v>
      </c>
      <c r="B9" s="140" t="s">
        <v>235</v>
      </c>
      <c r="C9" s="1773" t="s">
        <v>236</v>
      </c>
      <c r="D9" s="1795"/>
      <c r="E9" s="1795"/>
      <c r="F9" s="141"/>
      <c r="G9" s="142" t="s">
        <v>134</v>
      </c>
      <c r="H9" s="143">
        <v>0.67</v>
      </c>
      <c r="I9" s="143"/>
      <c r="J9" s="144">
        <v>2</v>
      </c>
      <c r="K9" s="144"/>
      <c r="L9" s="145">
        <v>8585003202030</v>
      </c>
      <c r="M9" s="146">
        <v>1100</v>
      </c>
      <c r="N9" s="147">
        <v>10</v>
      </c>
      <c r="O9" s="144">
        <v>8584086002032</v>
      </c>
      <c r="P9" s="148">
        <v>3.1789895280000002</v>
      </c>
      <c r="Q9" s="149"/>
      <c r="R9" s="150"/>
      <c r="S9" s="151"/>
      <c r="T9" s="152"/>
      <c r="U9" s="153"/>
      <c r="V9" s="154"/>
      <c r="W9" s="155"/>
      <c r="X9" s="156">
        <v>0.1</v>
      </c>
      <c r="Y9" s="157"/>
      <c r="Z9" s="158">
        <v>289</v>
      </c>
      <c r="AA9" s="157"/>
      <c r="AB9" s="159"/>
      <c r="AC9" s="144"/>
      <c r="AD9" s="150"/>
      <c r="AE9" s="155"/>
      <c r="AF9" s="159"/>
    </row>
    <row r="10" spans="1:32" s="695" customFormat="1" ht="14.85" customHeight="1" thickBot="1">
      <c r="A10" s="893"/>
      <c r="B10" s="751" t="s">
        <v>228</v>
      </c>
      <c r="C10" s="686"/>
      <c r="D10" s="686"/>
      <c r="E10" s="688"/>
      <c r="F10" s="688"/>
      <c r="G10" s="689"/>
      <c r="H10" s="908" t="s">
        <v>1097</v>
      </c>
      <c r="I10" s="690"/>
      <c r="J10" s="691"/>
      <c r="K10" s="691"/>
      <c r="L10" s="691"/>
      <c r="M10" s="692"/>
      <c r="N10" s="689"/>
      <c r="O10" s="691"/>
      <c r="P10" s="148"/>
      <c r="R10" s="909"/>
      <c r="S10" s="785"/>
      <c r="T10" s="910"/>
      <c r="U10" s="786"/>
      <c r="W10" s="895"/>
      <c r="X10" s="785"/>
      <c r="Z10" s="788" t="s">
        <v>4</v>
      </c>
      <c r="AA10" s="788"/>
      <c r="AB10" s="895"/>
      <c r="AC10" s="691"/>
      <c r="AD10" s="909"/>
      <c r="AE10" s="895"/>
      <c r="AF10" s="895"/>
    </row>
    <row r="11" spans="1:32" s="92" customFormat="1" ht="14.85" customHeight="1" thickBot="1">
      <c r="A11" s="75" t="s">
        <v>229</v>
      </c>
      <c r="B11" s="160" t="s">
        <v>230</v>
      </c>
      <c r="C11" s="161" t="s">
        <v>189</v>
      </c>
      <c r="D11" s="162"/>
      <c r="E11" s="163"/>
      <c r="F11" s="163"/>
      <c r="G11" s="164">
        <v>35</v>
      </c>
      <c r="H11" s="143">
        <v>1.61</v>
      </c>
      <c r="I11" s="165"/>
      <c r="J11" s="166">
        <v>6</v>
      </c>
      <c r="K11" s="166"/>
      <c r="L11" s="167">
        <v>8585003202528</v>
      </c>
      <c r="M11" s="168">
        <v>160</v>
      </c>
      <c r="N11" s="164">
        <v>250</v>
      </c>
      <c r="O11" s="166">
        <v>8584086002520</v>
      </c>
      <c r="P11" s="148">
        <v>3.7374999999999998</v>
      </c>
      <c r="Q11" s="160"/>
      <c r="R11" s="169"/>
      <c r="S11" s="164">
        <v>500</v>
      </c>
      <c r="T11" s="170">
        <v>8584086102527</v>
      </c>
      <c r="U11" s="104">
        <v>6.8605860959999996</v>
      </c>
      <c r="V11" s="160"/>
      <c r="W11" s="169"/>
      <c r="X11" s="171">
        <v>3</v>
      </c>
      <c r="Y11" s="160"/>
      <c r="Z11" s="172">
        <v>10.7</v>
      </c>
      <c r="AA11" s="173"/>
      <c r="AB11" s="174"/>
      <c r="AC11" s="166"/>
      <c r="AD11" s="169"/>
      <c r="AE11" s="169"/>
      <c r="AF11" s="174"/>
    </row>
    <row r="12" spans="1:32" s="907" customFormat="1" ht="14.85" customHeight="1" thickBot="1">
      <c r="A12" s="893"/>
      <c r="B12" s="897" t="s">
        <v>1028</v>
      </c>
      <c r="C12" s="897"/>
      <c r="D12" s="897"/>
      <c r="E12" s="911"/>
      <c r="F12" s="911"/>
      <c r="G12" s="912"/>
      <c r="H12" s="900" t="s">
        <v>1097</v>
      </c>
      <c r="I12" s="900"/>
      <c r="J12" s="901"/>
      <c r="K12" s="901"/>
      <c r="L12" s="901" t="str">
        <f>IF(A12=0," ",CONCATENATE("8590396",A12,"0",((CEILING((26+((VALUE(MID(A12,2,1)))+(VALUE(MID(A12,4,1)))))+(3*(14+((VALUE(MID(A12,1,1)))+(VALUE(MID(A12,3,1)))+"0"))),10))-((26+((VALUE(MID(A12,2,1)))+(VALUE(MID(A12,4,1)))))+(3*(14+((VALUE(MID(A12,1,1)))+(VALUE(MID(A12,3,1)))+"0")))))))</f>
        <v xml:space="preserve"> </v>
      </c>
      <c r="M12" s="902"/>
      <c r="N12" s="903"/>
      <c r="O12" s="901"/>
      <c r="P12" s="692"/>
      <c r="Q12" s="902"/>
      <c r="R12" s="901"/>
      <c r="S12" s="902"/>
      <c r="T12" s="901"/>
      <c r="U12" s="1560"/>
      <c r="V12" s="902"/>
      <c r="W12" s="904"/>
      <c r="X12" s="905"/>
      <c r="Z12" s="913" t="s">
        <v>4</v>
      </c>
      <c r="AA12" s="913"/>
      <c r="AB12" s="906"/>
      <c r="AC12" s="901"/>
      <c r="AD12" s="901"/>
      <c r="AE12" s="904"/>
      <c r="AF12" s="906"/>
    </row>
    <row r="13" spans="1:32" s="116" customFormat="1" ht="14.85" customHeight="1">
      <c r="A13" s="175" t="s">
        <v>258</v>
      </c>
      <c r="B13" s="176" t="s">
        <v>517</v>
      </c>
      <c r="C13" s="1796" t="s">
        <v>516</v>
      </c>
      <c r="D13" s="1797"/>
      <c r="E13" s="1797"/>
      <c r="F13" s="1797"/>
      <c r="G13" s="103">
        <v>0.8</v>
      </c>
      <c r="H13" s="99">
        <v>0.85</v>
      </c>
      <c r="I13" s="99"/>
      <c r="J13" s="177">
        <v>3</v>
      </c>
      <c r="K13" s="177"/>
      <c r="L13" s="178">
        <v>8585003202726</v>
      </c>
      <c r="M13" s="179">
        <v>1000</v>
      </c>
      <c r="N13" s="180">
        <v>10</v>
      </c>
      <c r="O13" s="100">
        <v>8584086002728</v>
      </c>
      <c r="P13" s="181">
        <v>2.9905118879999995</v>
      </c>
      <c r="Q13" s="176"/>
      <c r="R13" s="106"/>
      <c r="S13" s="107"/>
      <c r="T13" s="350"/>
      <c r="U13" s="184"/>
      <c r="V13" s="185"/>
      <c r="W13" s="111"/>
      <c r="X13" s="180">
        <v>0.3</v>
      </c>
      <c r="Y13" s="176"/>
      <c r="Z13" s="186">
        <v>268</v>
      </c>
      <c r="AA13" s="187"/>
      <c r="AB13" s="221"/>
      <c r="AC13" s="177"/>
      <c r="AD13" s="106"/>
      <c r="AE13" s="111"/>
      <c r="AF13" s="221"/>
    </row>
    <row r="14" spans="1:32" s="116" customFormat="1" ht="14.85" customHeight="1" thickBot="1">
      <c r="A14" s="188" t="s">
        <v>8</v>
      </c>
      <c r="B14" s="189" t="s">
        <v>9</v>
      </c>
      <c r="C14" s="190" t="s">
        <v>10</v>
      </c>
      <c r="D14" s="191"/>
      <c r="E14" s="192"/>
      <c r="F14" s="192"/>
      <c r="G14" s="193">
        <v>0.8</v>
      </c>
      <c r="H14" s="194">
        <v>0.67</v>
      </c>
      <c r="I14" s="194"/>
      <c r="J14" s="195">
        <v>2</v>
      </c>
      <c r="K14" s="196"/>
      <c r="L14" s="197">
        <v>8585003202733</v>
      </c>
      <c r="M14" s="146">
        <v>1000</v>
      </c>
      <c r="N14" s="193">
        <v>10</v>
      </c>
      <c r="O14" s="144">
        <v>8584086002735</v>
      </c>
      <c r="P14" s="199">
        <v>2.0606888639999998</v>
      </c>
      <c r="Q14" s="200"/>
      <c r="R14" s="201"/>
      <c r="S14" s="202"/>
      <c r="T14" s="203"/>
      <c r="U14" s="153"/>
      <c r="V14" s="204"/>
      <c r="W14" s="205"/>
      <c r="X14" s="206">
        <v>0.3</v>
      </c>
      <c r="Y14" s="200"/>
      <c r="Z14" s="207">
        <v>115</v>
      </c>
      <c r="AA14" s="208"/>
      <c r="AB14" s="209"/>
      <c r="AC14" s="196"/>
      <c r="AD14" s="201"/>
      <c r="AE14" s="205"/>
      <c r="AF14" s="209"/>
    </row>
    <row r="15" spans="1:32" s="907" customFormat="1" ht="14.85" customHeight="1" thickBot="1">
      <c r="A15" s="893"/>
      <c r="B15" s="751" t="s">
        <v>791</v>
      </c>
      <c r="C15" s="686"/>
      <c r="D15" s="686"/>
      <c r="E15" s="911"/>
      <c r="F15" s="911"/>
      <c r="G15" s="912"/>
      <c r="H15" s="900" t="s">
        <v>1097</v>
      </c>
      <c r="I15" s="900"/>
      <c r="J15" s="901"/>
      <c r="K15" s="901"/>
      <c r="L15" s="901" t="str">
        <f>IF(A15=0," ",CONCATENATE("8590396",A15,"0",((CEILING((26+((VALUE(MID(A15,2,1)))+(VALUE(MID(A15,4,1)))))+(3*(14+((VALUE(MID(A15,1,1)))+(VALUE(MID(A15,3,1)))+"0"))),10))-((26+((VALUE(MID(A15,2,1)))+(VALUE(MID(A15,4,1)))))+(3*(14+((VALUE(MID(A15,1,1)))+(VALUE(MID(A15,3,1)))+"0")))))))</f>
        <v xml:space="preserve"> </v>
      </c>
      <c r="M15" s="902"/>
      <c r="N15" s="914"/>
      <c r="O15" s="901"/>
      <c r="P15" s="900"/>
      <c r="Q15" s="902"/>
      <c r="R15" s="901"/>
      <c r="S15" s="900"/>
      <c r="T15" s="901"/>
      <c r="U15" s="1560"/>
      <c r="V15" s="902"/>
      <c r="W15" s="904"/>
      <c r="X15" s="905"/>
      <c r="Z15" s="913" t="s">
        <v>4</v>
      </c>
      <c r="AA15" s="913"/>
      <c r="AB15" s="906"/>
      <c r="AC15" s="901"/>
      <c r="AD15" s="901"/>
      <c r="AE15" s="904"/>
      <c r="AF15" s="906"/>
    </row>
    <row r="16" spans="1:32" s="116" customFormat="1" ht="14.85" customHeight="1">
      <c r="A16" s="175" t="s">
        <v>11</v>
      </c>
      <c r="B16" s="210" t="s">
        <v>12</v>
      </c>
      <c r="C16" s="211" t="s">
        <v>13</v>
      </c>
      <c r="D16" s="212"/>
      <c r="E16" s="213"/>
      <c r="F16" s="213"/>
      <c r="G16" s="214">
        <v>2</v>
      </c>
      <c r="H16" s="215">
        <v>0.67</v>
      </c>
      <c r="I16" s="215"/>
      <c r="J16" s="216">
        <v>2</v>
      </c>
      <c r="K16" s="217"/>
      <c r="L16" s="216">
        <v>8585003203013</v>
      </c>
      <c r="M16" s="218">
        <v>900</v>
      </c>
      <c r="N16" s="214">
        <v>25</v>
      </c>
      <c r="O16" s="219">
        <v>8584086003015</v>
      </c>
      <c r="P16" s="104">
        <v>1.818168768</v>
      </c>
      <c r="Q16" s="220"/>
      <c r="R16" s="221"/>
      <c r="S16" s="222">
        <v>250</v>
      </c>
      <c r="T16" s="223">
        <v>8584086103012</v>
      </c>
      <c r="U16" s="104">
        <v>16.231767552000001</v>
      </c>
      <c r="V16" s="220"/>
      <c r="W16" s="221"/>
      <c r="X16" s="222">
        <v>0.5</v>
      </c>
      <c r="Y16" s="224"/>
      <c r="Z16" s="225">
        <v>61.1</v>
      </c>
      <c r="AA16" s="226"/>
      <c r="AB16" s="221"/>
      <c r="AC16" s="217"/>
      <c r="AD16" s="221"/>
      <c r="AE16" s="221"/>
      <c r="AF16" s="221"/>
    </row>
    <row r="17" spans="1:32" s="116" customFormat="1" ht="14.85" customHeight="1">
      <c r="A17" s="117" t="s">
        <v>14</v>
      </c>
      <c r="B17" s="227" t="s">
        <v>15</v>
      </c>
      <c r="C17" s="228" t="s">
        <v>16</v>
      </c>
      <c r="D17" s="229"/>
      <c r="E17" s="230"/>
      <c r="F17" s="230"/>
      <c r="G17" s="231">
        <v>2</v>
      </c>
      <c r="H17" s="232">
        <v>0.67</v>
      </c>
      <c r="I17" s="232"/>
      <c r="J17" s="233">
        <v>2</v>
      </c>
      <c r="K17" s="234"/>
      <c r="L17" s="233">
        <v>8585003203037</v>
      </c>
      <c r="M17" s="235">
        <v>900</v>
      </c>
      <c r="N17" s="127">
        <v>25</v>
      </c>
      <c r="O17" s="124">
        <v>8584086003039</v>
      </c>
      <c r="P17" s="236">
        <v>1.8049936320000004</v>
      </c>
      <c r="Q17" s="237"/>
      <c r="R17" s="129"/>
      <c r="S17" s="238">
        <v>250</v>
      </c>
      <c r="T17" s="239">
        <v>8584086103036</v>
      </c>
      <c r="U17" s="128">
        <v>16.100016192000002</v>
      </c>
      <c r="V17" s="237"/>
      <c r="W17" s="129"/>
      <c r="X17" s="240">
        <v>0.5</v>
      </c>
      <c r="Y17" s="241"/>
      <c r="Z17" s="242">
        <v>60.6</v>
      </c>
      <c r="AA17" s="243"/>
      <c r="AB17" s="244"/>
      <c r="AC17" s="234"/>
      <c r="AD17" s="129"/>
      <c r="AE17" s="129"/>
      <c r="AF17" s="244"/>
    </row>
    <row r="18" spans="1:32" s="116" customFormat="1" ht="14.85" customHeight="1">
      <c r="A18" s="117" t="s">
        <v>17</v>
      </c>
      <c r="B18" s="227" t="s">
        <v>18</v>
      </c>
      <c r="C18" s="228" t="s">
        <v>13</v>
      </c>
      <c r="D18" s="229"/>
      <c r="E18" s="230"/>
      <c r="F18" s="230"/>
      <c r="G18" s="231">
        <v>2</v>
      </c>
      <c r="H18" s="245">
        <v>0.67</v>
      </c>
      <c r="I18" s="245"/>
      <c r="J18" s="233">
        <v>2</v>
      </c>
      <c r="K18" s="234"/>
      <c r="L18" s="233">
        <v>8585003203020</v>
      </c>
      <c r="M18" s="235">
        <v>900</v>
      </c>
      <c r="N18" s="127">
        <v>25</v>
      </c>
      <c r="O18" s="124">
        <v>8584086003022</v>
      </c>
      <c r="P18" s="128">
        <v>1.8049936320000004</v>
      </c>
      <c r="Q18" s="237"/>
      <c r="R18" s="129"/>
      <c r="S18" s="136">
        <v>250</v>
      </c>
      <c r="T18" s="246">
        <v>8584086103029</v>
      </c>
      <c r="U18" s="128">
        <v>16.100016192000002</v>
      </c>
      <c r="V18" s="237"/>
      <c r="W18" s="129"/>
      <c r="X18" s="240">
        <v>0.5</v>
      </c>
      <c r="Y18" s="241"/>
      <c r="Z18" s="242">
        <v>60.6</v>
      </c>
      <c r="AA18" s="243"/>
      <c r="AB18" s="244"/>
      <c r="AC18" s="234"/>
      <c r="AD18" s="129"/>
      <c r="AE18" s="129"/>
      <c r="AF18" s="244"/>
    </row>
    <row r="19" spans="1:32" s="116" customFormat="1" ht="14.85" customHeight="1">
      <c r="A19" s="117" t="s">
        <v>260</v>
      </c>
      <c r="B19" s="227" t="s">
        <v>259</v>
      </c>
      <c r="C19" s="228" t="s">
        <v>518</v>
      </c>
      <c r="D19" s="229"/>
      <c r="E19" s="247"/>
      <c r="F19" s="230"/>
      <c r="G19" s="231">
        <v>2</v>
      </c>
      <c r="H19" s="245">
        <v>0.67</v>
      </c>
      <c r="I19" s="245"/>
      <c r="J19" s="233">
        <v>2</v>
      </c>
      <c r="K19" s="234"/>
      <c r="L19" s="233">
        <v>8585003204027</v>
      </c>
      <c r="M19" s="235">
        <v>900</v>
      </c>
      <c r="N19" s="127">
        <v>25</v>
      </c>
      <c r="O19" s="124">
        <v>8584086004029</v>
      </c>
      <c r="P19" s="128">
        <v>2.476925568</v>
      </c>
      <c r="Q19" s="237"/>
      <c r="R19" s="129"/>
      <c r="S19" s="248"/>
      <c r="T19" s="249"/>
      <c r="U19" s="132"/>
      <c r="V19" s="250"/>
      <c r="W19" s="134"/>
      <c r="X19" s="240">
        <v>0.5</v>
      </c>
      <c r="Y19" s="241"/>
      <c r="Z19" s="242">
        <v>74.599999999999994</v>
      </c>
      <c r="AA19" s="243"/>
      <c r="AB19" s="244"/>
      <c r="AC19" s="234"/>
      <c r="AD19" s="129"/>
      <c r="AE19" s="134"/>
      <c r="AF19" s="244"/>
    </row>
    <row r="20" spans="1:32" s="116" customFormat="1" ht="14.85" customHeight="1" thickBot="1">
      <c r="A20" s="139" t="s">
        <v>19</v>
      </c>
      <c r="B20" s="251" t="s">
        <v>20</v>
      </c>
      <c r="C20" s="252" t="s">
        <v>21</v>
      </c>
      <c r="D20" s="253"/>
      <c r="E20" s="254"/>
      <c r="F20" s="254"/>
      <c r="G20" s="255">
        <v>2</v>
      </c>
      <c r="H20" s="256">
        <v>0.67</v>
      </c>
      <c r="I20" s="256"/>
      <c r="J20" s="257">
        <v>2</v>
      </c>
      <c r="K20" s="258"/>
      <c r="L20" s="257">
        <v>8585003205017</v>
      </c>
      <c r="M20" s="259">
        <v>900</v>
      </c>
      <c r="N20" s="147">
        <v>25</v>
      </c>
      <c r="O20" s="144">
        <v>8584086005019</v>
      </c>
      <c r="P20" s="148">
        <v>2.015795808</v>
      </c>
      <c r="Q20" s="260"/>
      <c r="R20" s="150"/>
      <c r="S20" s="261"/>
      <c r="T20" s="262"/>
      <c r="U20" s="153"/>
      <c r="V20" s="263"/>
      <c r="W20" s="264"/>
      <c r="X20" s="265">
        <v>0.5</v>
      </c>
      <c r="Y20" s="266"/>
      <c r="Z20" s="267">
        <v>67.7</v>
      </c>
      <c r="AA20" s="268"/>
      <c r="AB20" s="269"/>
      <c r="AC20" s="258"/>
      <c r="AD20" s="150"/>
      <c r="AE20" s="264"/>
      <c r="AF20" s="269"/>
    </row>
    <row r="21" spans="1:32" s="907" customFormat="1" ht="14.85" customHeight="1" thickBot="1">
      <c r="A21" s="893"/>
      <c r="B21" s="751" t="s">
        <v>792</v>
      </c>
      <c r="C21" s="686"/>
      <c r="D21" s="686"/>
      <c r="E21" s="911"/>
      <c r="F21" s="911"/>
      <c r="G21" s="912"/>
      <c r="H21" s="900" t="s">
        <v>1097</v>
      </c>
      <c r="I21" s="900"/>
      <c r="J21" s="901"/>
      <c r="K21" s="901"/>
      <c r="L21" s="901"/>
      <c r="M21" s="902"/>
      <c r="N21" s="914"/>
      <c r="O21" s="901"/>
      <c r="P21" s="900"/>
      <c r="Q21" s="902"/>
      <c r="R21" s="901"/>
      <c r="S21" s="900"/>
      <c r="T21" s="901"/>
      <c r="U21" s="900"/>
      <c r="V21" s="902"/>
      <c r="W21" s="904"/>
      <c r="X21" s="905"/>
      <c r="Z21" s="913" t="s">
        <v>4</v>
      </c>
      <c r="AA21" s="913"/>
      <c r="AB21" s="906"/>
      <c r="AC21" s="901"/>
      <c r="AD21" s="901"/>
      <c r="AE21" s="904"/>
      <c r="AF21" s="906"/>
    </row>
    <row r="22" spans="1:32" s="116" customFormat="1" ht="14.85" customHeight="1">
      <c r="A22" s="175" t="s">
        <v>22</v>
      </c>
      <c r="B22" s="210" t="s">
        <v>23</v>
      </c>
      <c r="C22" s="211" t="s">
        <v>24</v>
      </c>
      <c r="D22" s="212"/>
      <c r="E22" s="213"/>
      <c r="F22" s="213"/>
      <c r="G22" s="214">
        <v>2</v>
      </c>
      <c r="H22" s="270">
        <v>0.67</v>
      </c>
      <c r="I22" s="270"/>
      <c r="J22" s="216">
        <v>2</v>
      </c>
      <c r="K22" s="217"/>
      <c r="L22" s="216">
        <v>8585003206021</v>
      </c>
      <c r="M22" s="218">
        <v>900</v>
      </c>
      <c r="N22" s="103">
        <v>25</v>
      </c>
      <c r="O22" s="100">
        <v>8584086006023</v>
      </c>
      <c r="P22" s="104">
        <v>2.411049888</v>
      </c>
      <c r="Q22" s="105"/>
      <c r="R22" s="106"/>
      <c r="S22" s="103">
        <v>250</v>
      </c>
      <c r="T22" s="271">
        <v>8584086106020</v>
      </c>
      <c r="U22" s="181">
        <v>22.977437184000003</v>
      </c>
      <c r="V22" s="272"/>
      <c r="W22" s="273"/>
      <c r="X22" s="222">
        <v>0.5</v>
      </c>
      <c r="Y22" s="274"/>
      <c r="Z22" s="275">
        <v>72.5</v>
      </c>
      <c r="AA22" s="226"/>
      <c r="AB22" s="221"/>
      <c r="AC22" s="217"/>
      <c r="AD22" s="106"/>
      <c r="AE22" s="273"/>
      <c r="AF22" s="221"/>
    </row>
    <row r="23" spans="1:32" s="116" customFormat="1" ht="14.85" customHeight="1" thickBot="1">
      <c r="A23" s="139" t="s">
        <v>25</v>
      </c>
      <c r="B23" s="251" t="s">
        <v>26</v>
      </c>
      <c r="C23" s="252" t="s">
        <v>24</v>
      </c>
      <c r="D23" s="253"/>
      <c r="E23" s="254"/>
      <c r="F23" s="254"/>
      <c r="G23" s="255">
        <v>2</v>
      </c>
      <c r="H23" s="256">
        <v>0.67</v>
      </c>
      <c r="I23" s="256"/>
      <c r="J23" s="257">
        <v>2</v>
      </c>
      <c r="K23" s="258"/>
      <c r="L23" s="257">
        <v>8585003206014</v>
      </c>
      <c r="M23" s="259">
        <v>900</v>
      </c>
      <c r="N23" s="147">
        <v>25</v>
      </c>
      <c r="O23" s="144">
        <v>8584086006016</v>
      </c>
      <c r="P23" s="148">
        <v>2.411049888</v>
      </c>
      <c r="Q23" s="149"/>
      <c r="R23" s="150"/>
      <c r="S23" s="147">
        <v>250</v>
      </c>
      <c r="T23" s="276">
        <v>8584086106013</v>
      </c>
      <c r="U23" s="277">
        <v>22.977437184000003</v>
      </c>
      <c r="V23" s="260"/>
      <c r="W23" s="159"/>
      <c r="X23" s="265">
        <v>0.5</v>
      </c>
      <c r="Y23" s="266"/>
      <c r="Z23" s="267">
        <v>72.5</v>
      </c>
      <c r="AA23" s="268"/>
      <c r="AB23" s="269"/>
      <c r="AC23" s="258"/>
      <c r="AD23" s="150"/>
      <c r="AE23" s="159"/>
      <c r="AF23" s="269"/>
    </row>
    <row r="24" spans="1:32" s="907" customFormat="1" ht="14.85" customHeight="1" thickBot="1">
      <c r="A24" s="893"/>
      <c r="B24" s="751" t="s">
        <v>793</v>
      </c>
      <c r="C24" s="686"/>
      <c r="D24" s="686"/>
      <c r="E24" s="911"/>
      <c r="F24" s="911"/>
      <c r="G24" s="912"/>
      <c r="H24" s="900" t="s">
        <v>1097</v>
      </c>
      <c r="I24" s="900"/>
      <c r="J24" s="901"/>
      <c r="K24" s="901"/>
      <c r="L24" s="901"/>
      <c r="M24" s="902"/>
      <c r="N24" s="914"/>
      <c r="O24" s="901"/>
      <c r="P24" s="900"/>
      <c r="Q24" s="902"/>
      <c r="R24" s="901"/>
      <c r="S24" s="900"/>
      <c r="T24" s="691"/>
      <c r="U24" s="900"/>
      <c r="V24" s="902"/>
      <c r="W24" s="904"/>
      <c r="X24" s="905"/>
      <c r="Z24" s="913" t="s">
        <v>4</v>
      </c>
      <c r="AA24" s="913"/>
      <c r="AB24" s="906"/>
      <c r="AC24" s="901"/>
      <c r="AD24" s="901"/>
      <c r="AE24" s="904"/>
      <c r="AF24" s="906"/>
    </row>
    <row r="25" spans="1:32" s="116" customFormat="1" ht="14.85" customHeight="1" thickBot="1">
      <c r="A25" s="75" t="s">
        <v>519</v>
      </c>
      <c r="B25" s="278" t="s">
        <v>520</v>
      </c>
      <c r="C25" s="279" t="s">
        <v>851</v>
      </c>
      <c r="D25" s="280"/>
      <c r="E25" s="281"/>
      <c r="F25" s="282"/>
      <c r="G25" s="283">
        <v>1.8</v>
      </c>
      <c r="H25" s="284">
        <v>0.67</v>
      </c>
      <c r="I25" s="284"/>
      <c r="J25" s="285">
        <v>2</v>
      </c>
      <c r="K25" s="286"/>
      <c r="L25" s="285">
        <v>8585003206519</v>
      </c>
      <c r="M25" s="330">
        <v>900</v>
      </c>
      <c r="N25" s="1538"/>
      <c r="O25" s="84"/>
      <c r="P25" s="288"/>
      <c r="Q25" s="289"/>
      <c r="R25" s="290"/>
      <c r="S25" s="287"/>
      <c r="T25" s="291"/>
      <c r="U25" s="288"/>
      <c r="V25" s="289"/>
      <c r="W25" s="290"/>
      <c r="X25" s="292"/>
      <c r="Y25" s="293"/>
      <c r="Z25" s="294" t="s">
        <v>4</v>
      </c>
      <c r="AA25" s="294"/>
      <c r="AB25" s="87"/>
      <c r="AC25" s="286"/>
      <c r="AD25" s="290"/>
      <c r="AE25" s="290"/>
      <c r="AF25" s="87"/>
    </row>
    <row r="26" spans="1:32" s="907" customFormat="1" ht="14.85" customHeight="1" thickBot="1">
      <c r="A26" s="893"/>
      <c r="B26" s="896" t="s">
        <v>261</v>
      </c>
      <c r="C26" s="897"/>
      <c r="D26" s="897"/>
      <c r="E26" s="911"/>
      <c r="F26" s="911"/>
      <c r="G26" s="912"/>
      <c r="H26" s="900" t="s">
        <v>1097</v>
      </c>
      <c r="I26" s="900"/>
      <c r="J26" s="901"/>
      <c r="K26" s="901"/>
      <c r="L26" s="901" t="str">
        <f>IF(A26=0," ",CONCATENATE("8590396",A26,"0",((CEILING((26+((VALUE(MID(A26,2,1)))+(VALUE(MID(A26,4,1)))))+(3*(14+((VALUE(MID(A26,1,1)))+(VALUE(MID(A26,3,1)))+"0"))),10))-((26+((VALUE(MID(A26,2,1)))+(VALUE(MID(A26,4,1)))))+(3*(14+((VALUE(MID(A26,1,1)))+(VALUE(MID(A26,3,1)))+"0")))))))</f>
        <v xml:space="preserve"> </v>
      </c>
      <c r="M26" s="902"/>
      <c r="N26" s="912"/>
      <c r="O26" s="901"/>
      <c r="P26" s="905"/>
      <c r="Q26" s="905"/>
      <c r="R26" s="915"/>
      <c r="S26" s="905"/>
      <c r="T26" s="915"/>
      <c r="U26" s="905"/>
      <c r="V26" s="905"/>
      <c r="W26" s="916"/>
      <c r="X26" s="905"/>
      <c r="Y26" s="905"/>
      <c r="Z26" s="913" t="s">
        <v>4</v>
      </c>
      <c r="AA26" s="913"/>
      <c r="AB26" s="906"/>
      <c r="AC26" s="901"/>
      <c r="AD26" s="915"/>
      <c r="AE26" s="916"/>
      <c r="AF26" s="906"/>
    </row>
    <row r="27" spans="1:32" s="116" customFormat="1" ht="14.85" customHeight="1">
      <c r="A27" s="175">
        <v>3502</v>
      </c>
      <c r="B27" s="210" t="s">
        <v>27</v>
      </c>
      <c r="C27" s="211" t="s">
        <v>159</v>
      </c>
      <c r="D27" s="212"/>
      <c r="E27" s="213"/>
      <c r="F27" s="213"/>
      <c r="G27" s="103">
        <v>2</v>
      </c>
      <c r="H27" s="215">
        <v>0.55000000000000004</v>
      </c>
      <c r="I27" s="215"/>
      <c r="J27" s="216">
        <v>1</v>
      </c>
      <c r="K27" s="216"/>
      <c r="L27" s="216">
        <v>8585003207011</v>
      </c>
      <c r="M27" s="218">
        <v>500</v>
      </c>
      <c r="N27" s="214">
        <v>15</v>
      </c>
      <c r="O27" s="219">
        <v>8584086007013</v>
      </c>
      <c r="P27" s="295">
        <v>0.8544319680000001</v>
      </c>
      <c r="Q27" s="296"/>
      <c r="R27" s="297"/>
      <c r="S27" s="214">
        <v>200</v>
      </c>
      <c r="T27" s="298">
        <v>8584086107010</v>
      </c>
      <c r="U27" s="299">
        <v>4.9129838160000006</v>
      </c>
      <c r="V27" s="300"/>
      <c r="W27" s="297"/>
      <c r="X27" s="103">
        <v>0.5</v>
      </c>
      <c r="Y27" s="180"/>
      <c r="Z27" s="186">
        <v>21.9</v>
      </c>
      <c r="AA27" s="301"/>
      <c r="AB27" s="221"/>
      <c r="AC27" s="216"/>
      <c r="AD27" s="297"/>
      <c r="AE27" s="297"/>
      <c r="AF27" s="221"/>
    </row>
    <row r="28" spans="1:32" s="116" customFormat="1" ht="14.85" customHeight="1">
      <c r="A28" s="117" t="s">
        <v>175</v>
      </c>
      <c r="B28" s="119" t="s">
        <v>176</v>
      </c>
      <c r="C28" s="302" t="s">
        <v>177</v>
      </c>
      <c r="D28" s="303"/>
      <c r="E28" s="304"/>
      <c r="F28" s="305"/>
      <c r="G28" s="127">
        <v>2</v>
      </c>
      <c r="H28" s="306">
        <v>0.55000000000000004</v>
      </c>
      <c r="I28" s="306"/>
      <c r="J28" s="307">
        <v>1</v>
      </c>
      <c r="K28" s="307"/>
      <c r="L28" s="233">
        <v>8585003208018</v>
      </c>
      <c r="M28" s="235">
        <v>500</v>
      </c>
      <c r="N28" s="231">
        <v>15</v>
      </c>
      <c r="O28" s="308">
        <v>8584086008010</v>
      </c>
      <c r="P28" s="137">
        <v>1.0554747840000001</v>
      </c>
      <c r="Q28" s="309"/>
      <c r="R28" s="310"/>
      <c r="S28" s="231">
        <v>200</v>
      </c>
      <c r="T28" s="246">
        <v>8584086108017</v>
      </c>
      <c r="U28" s="311">
        <v>6.0564148320000006</v>
      </c>
      <c r="V28" s="312"/>
      <c r="W28" s="310"/>
      <c r="X28" s="231">
        <v>0.5</v>
      </c>
      <c r="Y28" s="312"/>
      <c r="Z28" s="1567">
        <v>27</v>
      </c>
      <c r="AA28" s="313"/>
      <c r="AB28" s="244"/>
      <c r="AC28" s="307"/>
      <c r="AD28" s="310"/>
      <c r="AE28" s="310"/>
      <c r="AF28" s="244"/>
    </row>
    <row r="29" spans="1:32" s="116" customFormat="1" ht="14.85" customHeight="1" thickBot="1">
      <c r="A29" s="188">
        <v>3503</v>
      </c>
      <c r="B29" s="189" t="s">
        <v>28</v>
      </c>
      <c r="C29" s="190" t="s">
        <v>145</v>
      </c>
      <c r="D29" s="191"/>
      <c r="E29" s="192"/>
      <c r="F29" s="192"/>
      <c r="G29" s="193">
        <v>2</v>
      </c>
      <c r="H29" s="194">
        <v>0.55000000000000004</v>
      </c>
      <c r="I29" s="194"/>
      <c r="J29" s="314">
        <v>1</v>
      </c>
      <c r="K29" s="314"/>
      <c r="L29" s="315">
        <v>8585003208025</v>
      </c>
      <c r="M29" s="316">
        <v>500</v>
      </c>
      <c r="N29" s="317">
        <v>15</v>
      </c>
      <c r="O29" s="318">
        <v>8584086008027</v>
      </c>
      <c r="P29" s="319">
        <v>0.8544319680000001</v>
      </c>
      <c r="Q29" s="319"/>
      <c r="R29" s="320"/>
      <c r="S29" s="255">
        <v>200</v>
      </c>
      <c r="T29" s="276">
        <v>8584086108024</v>
      </c>
      <c r="U29" s="321">
        <v>4.9129838160000006</v>
      </c>
      <c r="V29" s="322"/>
      <c r="W29" s="323"/>
      <c r="X29" s="193">
        <v>0.5</v>
      </c>
      <c r="Y29" s="324"/>
      <c r="Z29" s="207">
        <v>21.9</v>
      </c>
      <c r="AA29" s="208"/>
      <c r="AB29" s="325"/>
      <c r="AC29" s="314"/>
      <c r="AD29" s="320"/>
      <c r="AE29" s="323"/>
      <c r="AF29" s="325"/>
    </row>
    <row r="30" spans="1:32" s="907" customFormat="1" ht="14.85" customHeight="1" thickBot="1">
      <c r="A30" s="893"/>
      <c r="B30" s="751" t="s">
        <v>29</v>
      </c>
      <c r="C30" s="687"/>
      <c r="D30" s="687"/>
      <c r="E30" s="688"/>
      <c r="F30" s="688"/>
      <c r="G30" s="689"/>
      <c r="H30" s="690" t="s">
        <v>1097</v>
      </c>
      <c r="I30" s="690"/>
      <c r="J30" s="691"/>
      <c r="K30" s="691"/>
      <c r="L30" s="901" t="str">
        <f>IF(A30=0," ",CONCATENATE("8590396",A30,"0",((CEILING((26+((VALUE(MID(A30,2,1)))+(VALUE(MID(A30,4,1)))))+(3*(14+((VALUE(MID(A30,1,1)))+(VALUE(MID(A30,3,1)))+"0"))),10))-((26+((VALUE(MID(A30,2,1)))+(VALUE(MID(A30,4,1)))))+(3*(14+((VALUE(MID(A30,1,1)))+(VALUE(MID(A30,3,1)))+"0")))))))</f>
        <v xml:space="preserve"> </v>
      </c>
      <c r="M30" s="902"/>
      <c r="N30" s="914"/>
      <c r="O30" s="901"/>
      <c r="P30" s="900"/>
      <c r="Q30" s="902"/>
      <c r="R30" s="901"/>
      <c r="S30" s="900"/>
      <c r="T30" s="901"/>
      <c r="U30" s="900"/>
      <c r="V30" s="902"/>
      <c r="W30" s="904"/>
      <c r="X30" s="905"/>
      <c r="Z30" s="913" t="s">
        <v>4</v>
      </c>
      <c r="AA30" s="913"/>
      <c r="AB30" s="906"/>
      <c r="AC30" s="691"/>
      <c r="AD30" s="901"/>
      <c r="AE30" s="904"/>
      <c r="AF30" s="906"/>
    </row>
    <row r="31" spans="1:32" s="116" customFormat="1" ht="14.85" customHeight="1" thickBot="1">
      <c r="A31" s="75" t="s">
        <v>30</v>
      </c>
      <c r="B31" s="76" t="s">
        <v>263</v>
      </c>
      <c r="C31" s="279" t="s">
        <v>31</v>
      </c>
      <c r="D31" s="280"/>
      <c r="E31" s="281"/>
      <c r="F31" s="281"/>
      <c r="G31" s="326">
        <v>1</v>
      </c>
      <c r="H31" s="327">
        <v>0.67</v>
      </c>
      <c r="I31" s="327"/>
      <c r="J31" s="328">
        <v>2</v>
      </c>
      <c r="K31" s="329"/>
      <c r="L31" s="328">
        <v>8585003211018</v>
      </c>
      <c r="M31" s="330">
        <v>800</v>
      </c>
      <c r="N31" s="1668"/>
      <c r="O31" s="331"/>
      <c r="P31" s="85"/>
      <c r="Q31" s="86"/>
      <c r="R31" s="87"/>
      <c r="S31" s="332"/>
      <c r="T31" s="333"/>
      <c r="U31" s="85"/>
      <c r="V31" s="86"/>
      <c r="W31" s="87"/>
      <c r="X31" s="83"/>
      <c r="Y31" s="89"/>
      <c r="Z31" s="334" t="s">
        <v>4</v>
      </c>
      <c r="AA31" s="91"/>
      <c r="AB31" s="87"/>
      <c r="AC31" s="329"/>
      <c r="AD31" s="87"/>
      <c r="AE31" s="87"/>
      <c r="AF31" s="87"/>
    </row>
    <row r="32" spans="1:32" s="907" customFormat="1" ht="14.85" customHeight="1" thickBot="1">
      <c r="A32" s="918"/>
      <c r="B32" s="896" t="s">
        <v>33</v>
      </c>
      <c r="C32" s="897"/>
      <c r="D32" s="897"/>
      <c r="E32" s="897"/>
      <c r="F32" s="911"/>
      <c r="G32" s="912"/>
      <c r="H32" s="900" t="s">
        <v>1097</v>
      </c>
      <c r="I32" s="900"/>
      <c r="J32" s="901"/>
      <c r="K32" s="901"/>
      <c r="L32" s="901" t="str">
        <f>IF(A32=0," ",CONCATENATE("8590396",A32,"0",((CEILING((26+((VALUE(MID(A32,2,1)))+(VALUE(MID(A32,4,1)))))+(3*(14+((VALUE(MID(A32,1,1)))+(VALUE(MID(A32,3,1)))+"0"))),10))-((26+((VALUE(MID(A32,2,1)))+(VALUE(MID(A32,4,1)))))+(3*(14+((VALUE(MID(A32,1,1)))+(VALUE(MID(A32,3,1)))+"0")))))))</f>
        <v xml:space="preserve"> </v>
      </c>
      <c r="M32" s="902"/>
      <c r="N32" s="912"/>
      <c r="O32" s="901"/>
      <c r="P32" s="919"/>
      <c r="R32" s="920"/>
      <c r="S32" s="919"/>
      <c r="T32" s="920"/>
      <c r="U32" s="919"/>
      <c r="W32" s="906"/>
      <c r="X32" s="905"/>
      <c r="Z32" s="919" t="s">
        <v>4</v>
      </c>
      <c r="AA32" s="919"/>
      <c r="AB32" s="906"/>
      <c r="AC32" s="901"/>
      <c r="AD32" s="920"/>
      <c r="AE32" s="906"/>
      <c r="AF32" s="906"/>
    </row>
    <row r="33" spans="1:32" s="116" customFormat="1" ht="14.85" customHeight="1" thickBot="1">
      <c r="A33" s="75" t="s">
        <v>262</v>
      </c>
      <c r="B33" s="336" t="s">
        <v>33</v>
      </c>
      <c r="C33" s="337"/>
      <c r="D33" s="160"/>
      <c r="E33" s="160"/>
      <c r="F33" s="338"/>
      <c r="G33" s="326">
        <v>1</v>
      </c>
      <c r="H33" s="327">
        <v>0.67</v>
      </c>
      <c r="I33" s="327"/>
      <c r="J33" s="328">
        <v>2</v>
      </c>
      <c r="K33" s="329"/>
      <c r="L33" s="328">
        <v>8585003209015</v>
      </c>
      <c r="M33" s="339">
        <v>800</v>
      </c>
      <c r="N33" s="1668"/>
      <c r="O33" s="340"/>
      <c r="P33" s="85"/>
      <c r="Q33" s="86"/>
      <c r="R33" s="87"/>
      <c r="S33" s="83"/>
      <c r="T33" s="88"/>
      <c r="U33" s="85"/>
      <c r="V33" s="86"/>
      <c r="W33" s="87"/>
      <c r="X33" s="83"/>
      <c r="Y33" s="89"/>
      <c r="Z33" s="334" t="s">
        <v>4</v>
      </c>
      <c r="AA33" s="91"/>
      <c r="AB33" s="341"/>
      <c r="AC33" s="329"/>
      <c r="AD33" s="87"/>
      <c r="AE33" s="87"/>
      <c r="AF33" s="341"/>
    </row>
    <row r="34" spans="1:32" s="907" customFormat="1" ht="14.85" customHeight="1" thickBot="1">
      <c r="A34" s="918"/>
      <c r="B34" s="896" t="s">
        <v>264</v>
      </c>
      <c r="C34" s="897"/>
      <c r="D34" s="897"/>
      <c r="E34" s="911"/>
      <c r="F34" s="911"/>
      <c r="G34" s="912"/>
      <c r="H34" s="921" t="s">
        <v>1097</v>
      </c>
      <c r="I34" s="900"/>
      <c r="J34" s="901"/>
      <c r="K34" s="901"/>
      <c r="L34" s="901" t="str">
        <f>IF(A34=0," ",CONCATENATE("8590396",A34,"0",((CEILING((26+((VALUE(MID(A34,2,1)))+(VALUE(MID(A34,4,1)))))+(3*(14+((VALUE(MID(A34,1,1)))+(VALUE(MID(A34,3,1)))+"0"))),10))-((26+((VALUE(MID(A34,2,1)))+(VALUE(MID(A34,4,1)))))+(3*(14+((VALUE(MID(A34,1,1)))+(VALUE(MID(A34,3,1)))+"0")))))))</f>
        <v xml:space="preserve"> </v>
      </c>
      <c r="M34" s="902"/>
      <c r="N34" s="912"/>
      <c r="O34" s="901"/>
      <c r="P34" s="919"/>
      <c r="R34" s="920"/>
      <c r="S34" s="919"/>
      <c r="T34" s="920"/>
      <c r="U34" s="919"/>
      <c r="W34" s="906"/>
      <c r="X34" s="905"/>
      <c r="Z34" s="913" t="s">
        <v>4</v>
      </c>
      <c r="AA34" s="913"/>
      <c r="AB34" s="906"/>
      <c r="AC34" s="901"/>
      <c r="AD34" s="920"/>
      <c r="AE34" s="906"/>
      <c r="AF34" s="906"/>
    </row>
    <row r="35" spans="1:32" s="116" customFormat="1" ht="14.85" customHeight="1" thickBot="1">
      <c r="A35" s="75" t="s">
        <v>34</v>
      </c>
      <c r="B35" s="336" t="s">
        <v>264</v>
      </c>
      <c r="C35" s="161" t="s">
        <v>183</v>
      </c>
      <c r="D35" s="280"/>
      <c r="E35" s="281"/>
      <c r="F35" s="281"/>
      <c r="G35" s="326">
        <v>2</v>
      </c>
      <c r="H35" s="327">
        <v>0.67</v>
      </c>
      <c r="I35" s="327"/>
      <c r="J35" s="328">
        <v>2</v>
      </c>
      <c r="K35" s="329"/>
      <c r="L35" s="328">
        <v>8585003212015</v>
      </c>
      <c r="M35" s="339">
        <v>800</v>
      </c>
      <c r="N35" s="1668"/>
      <c r="O35" s="340"/>
      <c r="P35" s="85"/>
      <c r="Q35" s="86"/>
      <c r="R35" s="87"/>
      <c r="S35" s="83"/>
      <c r="T35" s="88"/>
      <c r="U35" s="85"/>
      <c r="V35" s="86"/>
      <c r="W35" s="87"/>
      <c r="X35" s="83"/>
      <c r="Y35" s="89"/>
      <c r="Z35" s="334" t="s">
        <v>4</v>
      </c>
      <c r="AA35" s="91"/>
      <c r="AB35" s="87"/>
      <c r="AC35" s="329"/>
      <c r="AD35" s="87"/>
      <c r="AE35" s="87"/>
      <c r="AF35" s="87"/>
    </row>
    <row r="36" spans="1:32" s="907" customFormat="1" ht="14.85" customHeight="1" thickBot="1">
      <c r="A36" s="918"/>
      <c r="B36" s="964" t="s">
        <v>271</v>
      </c>
      <c r="C36" s="964"/>
      <c r="D36" s="964"/>
      <c r="E36" s="964"/>
      <c r="F36" s="1641"/>
      <c r="G36" s="1642"/>
      <c r="H36" s="964" t="s">
        <v>1097</v>
      </c>
      <c r="I36" s="964"/>
      <c r="J36" s="964"/>
      <c r="K36" s="964"/>
      <c r="L36" s="922" t="str">
        <f>IF(A36=0," ",CONCATENATE("8590396",A36,"0",((CEILING((26+((VALUE(MID(A36,2,1)))+(VALUE(MID(A36,4,1)))))+(3*(14+((VALUE(MID(A36,1,1)))+(VALUE(MID(A36,3,1)))+"0"))),10))-((26+((VALUE(MID(A36,2,1)))+(VALUE(MID(A36,4,1)))))+(3*(14+((VALUE(MID(A36,1,1)))+(VALUE(MID(A36,3,1)))+"0")))))))</f>
        <v xml:space="preserve"> </v>
      </c>
      <c r="M36" s="902"/>
      <c r="N36" s="912"/>
      <c r="O36" s="901"/>
      <c r="P36" s="905"/>
      <c r="Q36" s="905"/>
      <c r="R36" s="915"/>
      <c r="S36" s="905"/>
      <c r="T36" s="915"/>
      <c r="U36" s="905"/>
      <c r="V36" s="905"/>
      <c r="W36" s="916"/>
      <c r="X36" s="905"/>
      <c r="Z36" s="913" t="s">
        <v>4</v>
      </c>
      <c r="AA36" s="913"/>
      <c r="AB36" s="906"/>
      <c r="AC36" s="964"/>
      <c r="AD36" s="915"/>
      <c r="AE36" s="916"/>
      <c r="AF36" s="906"/>
    </row>
    <row r="37" spans="1:32" s="116" customFormat="1" ht="14.85" customHeight="1">
      <c r="A37" s="175" t="s">
        <v>268</v>
      </c>
      <c r="B37" s="342" t="s">
        <v>267</v>
      </c>
      <c r="C37" s="683" t="s">
        <v>285</v>
      </c>
      <c r="D37" s="684"/>
      <c r="E37" s="343"/>
      <c r="F37" s="343"/>
      <c r="G37" s="618">
        <v>38</v>
      </c>
      <c r="H37" s="345">
        <v>1.61</v>
      </c>
      <c r="I37" s="345"/>
      <c r="J37" s="100">
        <v>6</v>
      </c>
      <c r="K37" s="100"/>
      <c r="L37" s="347">
        <v>8585003215030</v>
      </c>
      <c r="M37" s="218">
        <v>160</v>
      </c>
      <c r="N37" s="103">
        <v>250</v>
      </c>
      <c r="O37" s="100">
        <v>8584086015032</v>
      </c>
      <c r="P37" s="299">
        <v>6.5338915199999992</v>
      </c>
      <c r="Q37" s="180"/>
      <c r="R37" s="348"/>
      <c r="S37" s="349"/>
      <c r="T37" s="350"/>
      <c r="U37" s="351"/>
      <c r="V37" s="352"/>
      <c r="W37" s="353"/>
      <c r="X37" s="222">
        <v>3</v>
      </c>
      <c r="Y37" s="274"/>
      <c r="Z37" s="275">
        <v>17.5</v>
      </c>
      <c r="AA37" s="226"/>
      <c r="AB37" s="221"/>
      <c r="AC37" s="100"/>
      <c r="AD37" s="348"/>
      <c r="AE37" s="353"/>
      <c r="AF37" s="221"/>
    </row>
    <row r="38" spans="1:32" s="116" customFormat="1" ht="14.85" customHeight="1">
      <c r="A38" s="354" t="s">
        <v>223</v>
      </c>
      <c r="B38" s="355" t="s">
        <v>224</v>
      </c>
      <c r="C38" s="356" t="s">
        <v>225</v>
      </c>
      <c r="D38" s="357"/>
      <c r="E38" s="358"/>
      <c r="F38" s="359"/>
      <c r="G38" s="576">
        <v>38</v>
      </c>
      <c r="H38" s="306">
        <v>1.61</v>
      </c>
      <c r="I38" s="361"/>
      <c r="J38" s="362">
        <v>6</v>
      </c>
      <c r="K38" s="363"/>
      <c r="L38" s="364">
        <v>8585003215047</v>
      </c>
      <c r="M38" s="365">
        <v>160</v>
      </c>
      <c r="N38" s="360">
        <v>250</v>
      </c>
      <c r="O38" s="366">
        <v>8584086015049</v>
      </c>
      <c r="P38" s="367">
        <v>6.5338915199999992</v>
      </c>
      <c r="Q38" s="368"/>
      <c r="R38" s="369"/>
      <c r="S38" s="370"/>
      <c r="T38" s="371"/>
      <c r="U38" s="372"/>
      <c r="V38" s="373"/>
      <c r="W38" s="374"/>
      <c r="X38" s="375">
        <v>3</v>
      </c>
      <c r="Y38" s="376"/>
      <c r="Z38" s="377">
        <v>17.5</v>
      </c>
      <c r="AA38" s="378"/>
      <c r="AB38" s="1568"/>
      <c r="AC38" s="363"/>
      <c r="AD38" s="369"/>
      <c r="AE38" s="374"/>
      <c r="AF38" s="1568"/>
    </row>
    <row r="39" spans="1:32" s="116" customFormat="1" ht="14.85" customHeight="1" thickBot="1">
      <c r="A39" s="139" t="s">
        <v>269</v>
      </c>
      <c r="B39" s="379" t="s">
        <v>270</v>
      </c>
      <c r="C39" s="380" t="s">
        <v>286</v>
      </c>
      <c r="D39" s="381"/>
      <c r="E39" s="382"/>
      <c r="F39" s="382"/>
      <c r="G39" s="147">
        <v>38</v>
      </c>
      <c r="H39" s="383">
        <v>1.61</v>
      </c>
      <c r="I39" s="383"/>
      <c r="J39" s="384">
        <v>6</v>
      </c>
      <c r="K39" s="384"/>
      <c r="L39" s="257">
        <v>8585003215115</v>
      </c>
      <c r="M39" s="385">
        <v>160</v>
      </c>
      <c r="N39" s="147">
        <v>250</v>
      </c>
      <c r="O39" s="144">
        <v>8584086015117</v>
      </c>
      <c r="P39" s="321">
        <v>6.5338915199999992</v>
      </c>
      <c r="Q39" s="386"/>
      <c r="R39" s="387"/>
      <c r="S39" s="261"/>
      <c r="T39" s="262"/>
      <c r="U39" s="388"/>
      <c r="V39" s="389"/>
      <c r="W39" s="390"/>
      <c r="X39" s="265">
        <v>3</v>
      </c>
      <c r="Y39" s="266"/>
      <c r="Z39" s="391">
        <v>17.5</v>
      </c>
      <c r="AA39" s="268"/>
      <c r="AB39" s="269"/>
      <c r="AC39" s="384"/>
      <c r="AD39" s="387"/>
      <c r="AE39" s="390"/>
      <c r="AF39" s="269"/>
    </row>
    <row r="40" spans="1:32" s="907" customFormat="1" ht="14.85" customHeight="1" thickBot="1">
      <c r="A40" s="893"/>
      <c r="B40" s="896" t="s">
        <v>272</v>
      </c>
      <c r="C40" s="897"/>
      <c r="D40" s="897"/>
      <c r="E40" s="911"/>
      <c r="F40" s="911"/>
      <c r="G40" s="912"/>
      <c r="H40" s="900" t="s">
        <v>1097</v>
      </c>
      <c r="I40" s="900"/>
      <c r="J40" s="901"/>
      <c r="K40" s="901"/>
      <c r="L40" s="901" t="str">
        <f>IF(A40=0," ",CONCATENATE("8590396",A40,"0",((CEILING((26+((VALUE(MID(A40,2,1)))+(VALUE(MID(A40,4,1)))))+(3*(14+((VALUE(MID(A40,1,1)))+(VALUE(MID(A40,3,1)))+"0"))),10))-((26+((VALUE(MID(A40,2,1)))+(VALUE(MID(A40,4,1)))))+(3*(14+((VALUE(MID(A40,1,1)))+(VALUE(MID(A40,3,1)))+"0")))))))</f>
        <v xml:space="preserve"> </v>
      </c>
      <c r="M40" s="923"/>
      <c r="N40" s="900"/>
      <c r="O40" s="901"/>
      <c r="P40" s="900"/>
      <c r="Q40" s="902"/>
      <c r="R40" s="901"/>
      <c r="S40" s="900"/>
      <c r="T40" s="901"/>
      <c r="V40" s="902"/>
      <c r="W40" s="904"/>
      <c r="X40" s="905"/>
      <c r="Z40" s="913" t="s">
        <v>4</v>
      </c>
      <c r="AA40" s="913"/>
      <c r="AB40" s="906"/>
      <c r="AC40" s="901"/>
      <c r="AD40" s="901"/>
      <c r="AE40" s="904"/>
      <c r="AF40" s="906"/>
    </row>
    <row r="41" spans="1:32" s="116" customFormat="1" ht="14.85" customHeight="1">
      <c r="A41" s="175" t="s">
        <v>274</v>
      </c>
      <c r="B41" s="392" t="s">
        <v>273</v>
      </c>
      <c r="C41" s="211" t="s">
        <v>1081</v>
      </c>
      <c r="D41" s="212"/>
      <c r="E41" s="213"/>
      <c r="F41" s="213"/>
      <c r="G41" s="393">
        <v>38</v>
      </c>
      <c r="H41" s="394">
        <v>1.61</v>
      </c>
      <c r="I41" s="394"/>
      <c r="J41" s="219">
        <v>6</v>
      </c>
      <c r="K41" s="219"/>
      <c r="L41" s="347">
        <v>8585003213012</v>
      </c>
      <c r="M41" s="218">
        <v>160</v>
      </c>
      <c r="N41" s="395">
        <v>250</v>
      </c>
      <c r="O41" s="100">
        <v>8584086013014</v>
      </c>
      <c r="P41" s="299">
        <v>3.0156422399999996</v>
      </c>
      <c r="Q41" s="396"/>
      <c r="R41" s="346"/>
      <c r="S41" s="395">
        <v>700</v>
      </c>
      <c r="T41" s="178">
        <v>8584086113011</v>
      </c>
      <c r="U41" s="345">
        <v>7.8155394720000011</v>
      </c>
      <c r="V41" s="396"/>
      <c r="W41" s="397"/>
      <c r="X41" s="222">
        <v>3</v>
      </c>
      <c r="Y41" s="398"/>
      <c r="Z41" s="275">
        <v>10.199999999999999</v>
      </c>
      <c r="AA41" s="226"/>
      <c r="AB41" s="221"/>
      <c r="AC41" s="219"/>
      <c r="AD41" s="346"/>
      <c r="AE41" s="397"/>
      <c r="AF41" s="221"/>
    </row>
    <row r="42" spans="1:32" s="116" customFormat="1" ht="14.85" customHeight="1">
      <c r="A42" s="117" t="s">
        <v>275</v>
      </c>
      <c r="B42" s="335" t="s">
        <v>1034</v>
      </c>
      <c r="C42" s="399" t="s">
        <v>1081</v>
      </c>
      <c r="D42" s="400"/>
      <c r="E42" s="401"/>
      <c r="F42" s="401"/>
      <c r="G42" s="402">
        <v>38</v>
      </c>
      <c r="H42" s="403">
        <v>1.61</v>
      </c>
      <c r="I42" s="403"/>
      <c r="J42" s="308">
        <v>6</v>
      </c>
      <c r="K42" s="308"/>
      <c r="L42" s="404">
        <v>8585003213029</v>
      </c>
      <c r="M42" s="405">
        <v>160</v>
      </c>
      <c r="N42" s="406">
        <v>250</v>
      </c>
      <c r="O42" s="407">
        <v>8584086013021</v>
      </c>
      <c r="P42" s="408">
        <v>3.0156422399999996</v>
      </c>
      <c r="Q42" s="409"/>
      <c r="R42" s="410"/>
      <c r="S42" s="406">
        <v>700</v>
      </c>
      <c r="T42" s="411">
        <v>8584086113028</v>
      </c>
      <c r="U42" s="412">
        <v>7.8155394720000011</v>
      </c>
      <c r="V42" s="409"/>
      <c r="W42" s="413"/>
      <c r="X42" s="414">
        <v>3</v>
      </c>
      <c r="Y42" s="415"/>
      <c r="Z42" s="377">
        <v>10.199999999999999</v>
      </c>
      <c r="AA42" s="416"/>
      <c r="AB42" s="244"/>
      <c r="AC42" s="308"/>
      <c r="AD42" s="410"/>
      <c r="AE42" s="413"/>
      <c r="AF42" s="244"/>
    </row>
    <row r="43" spans="1:32" s="116" customFormat="1" ht="14.85" customHeight="1">
      <c r="A43" s="417" t="s">
        <v>277</v>
      </c>
      <c r="B43" s="418" t="s">
        <v>276</v>
      </c>
      <c r="C43" s="419" t="s">
        <v>1082</v>
      </c>
      <c r="D43" s="420"/>
      <c r="E43" s="421"/>
      <c r="F43" s="421"/>
      <c r="G43" s="402">
        <v>38</v>
      </c>
      <c r="H43" s="403">
        <v>1.61</v>
      </c>
      <c r="I43" s="403"/>
      <c r="J43" s="308">
        <v>6</v>
      </c>
      <c r="K43" s="308"/>
      <c r="L43" s="422">
        <v>8585003214064</v>
      </c>
      <c r="M43" s="405">
        <v>160</v>
      </c>
      <c r="N43" s="406">
        <v>250</v>
      </c>
      <c r="O43" s="124">
        <v>8584086014066</v>
      </c>
      <c r="P43" s="423">
        <v>3.0156422399999996</v>
      </c>
      <c r="Q43" s="424"/>
      <c r="R43" s="425"/>
      <c r="S43" s="426">
        <v>700</v>
      </c>
      <c r="T43" s="427">
        <v>8584086114063</v>
      </c>
      <c r="U43" s="428">
        <v>7.8155394720000011</v>
      </c>
      <c r="V43" s="429"/>
      <c r="W43" s="430"/>
      <c r="X43" s="431">
        <v>3</v>
      </c>
      <c r="Y43" s="432"/>
      <c r="Z43" s="433">
        <v>10.199999999999999</v>
      </c>
      <c r="AA43" s="434"/>
      <c r="AB43" s="435"/>
      <c r="AC43" s="308"/>
      <c r="AD43" s="425"/>
      <c r="AE43" s="430"/>
      <c r="AF43" s="435"/>
    </row>
    <row r="44" spans="1:32" s="116" customFormat="1" ht="14.85" customHeight="1">
      <c r="A44" s="417" t="s">
        <v>278</v>
      </c>
      <c r="B44" s="418" t="s">
        <v>279</v>
      </c>
      <c r="C44" s="419" t="s">
        <v>1087</v>
      </c>
      <c r="D44" s="420"/>
      <c r="E44" s="421"/>
      <c r="F44" s="421"/>
      <c r="G44" s="402">
        <v>38</v>
      </c>
      <c r="H44" s="403">
        <v>1.61</v>
      </c>
      <c r="I44" s="403"/>
      <c r="J44" s="308">
        <v>6</v>
      </c>
      <c r="K44" s="308"/>
      <c r="L44" s="422">
        <v>8585003214019</v>
      </c>
      <c r="M44" s="405">
        <v>160</v>
      </c>
      <c r="N44" s="406">
        <v>250</v>
      </c>
      <c r="O44" s="124">
        <v>8584086014011</v>
      </c>
      <c r="P44" s="423">
        <v>3.0156422399999996</v>
      </c>
      <c r="Q44" s="424"/>
      <c r="R44" s="425"/>
      <c r="S44" s="426">
        <v>700</v>
      </c>
      <c r="T44" s="427">
        <v>8584086114018</v>
      </c>
      <c r="U44" s="428">
        <v>7.8155394720000011</v>
      </c>
      <c r="V44" s="429"/>
      <c r="W44" s="430"/>
      <c r="X44" s="431">
        <v>3</v>
      </c>
      <c r="Y44" s="432"/>
      <c r="Z44" s="433">
        <v>10.199999999999999</v>
      </c>
      <c r="AA44" s="434"/>
      <c r="AB44" s="435"/>
      <c r="AC44" s="308"/>
      <c r="AD44" s="425"/>
      <c r="AE44" s="430"/>
      <c r="AF44" s="435"/>
    </row>
    <row r="45" spans="1:32" s="116" customFormat="1" ht="14.85" customHeight="1">
      <c r="A45" s="117" t="s">
        <v>36</v>
      </c>
      <c r="B45" s="335" t="s">
        <v>37</v>
      </c>
      <c r="C45" s="399" t="s">
        <v>1082</v>
      </c>
      <c r="D45" s="400"/>
      <c r="E45" s="401"/>
      <c r="F45" s="401"/>
      <c r="G45" s="402">
        <v>38</v>
      </c>
      <c r="H45" s="403">
        <v>1.61</v>
      </c>
      <c r="I45" s="403"/>
      <c r="J45" s="308">
        <v>6</v>
      </c>
      <c r="K45" s="308"/>
      <c r="L45" s="404">
        <v>8585003214033</v>
      </c>
      <c r="M45" s="405">
        <v>160</v>
      </c>
      <c r="N45" s="406">
        <v>250</v>
      </c>
      <c r="O45" s="124">
        <v>8584086014035</v>
      </c>
      <c r="P45" s="436">
        <v>3.0156422399999996</v>
      </c>
      <c r="Q45" s="437"/>
      <c r="R45" s="425"/>
      <c r="S45" s="426">
        <v>700</v>
      </c>
      <c r="T45" s="438">
        <v>8584086114032</v>
      </c>
      <c r="U45" s="428">
        <v>7.8155394720000011</v>
      </c>
      <c r="V45" s="437"/>
      <c r="W45" s="129"/>
      <c r="X45" s="414">
        <v>3</v>
      </c>
      <c r="Y45" s="415"/>
      <c r="Z45" s="377">
        <v>10.199999999999999</v>
      </c>
      <c r="AA45" s="416"/>
      <c r="AB45" s="244"/>
      <c r="AC45" s="308"/>
      <c r="AD45" s="425"/>
      <c r="AE45" s="129"/>
      <c r="AF45" s="244"/>
    </row>
    <row r="46" spans="1:32" s="116" customFormat="1" ht="14.85" customHeight="1">
      <c r="A46" s="117" t="s">
        <v>280</v>
      </c>
      <c r="B46" s="335" t="s">
        <v>281</v>
      </c>
      <c r="C46" s="399" t="s">
        <v>1088</v>
      </c>
      <c r="D46" s="400"/>
      <c r="E46" s="401"/>
      <c r="F46" s="439"/>
      <c r="G46" s="402">
        <v>38</v>
      </c>
      <c r="H46" s="403">
        <v>1.61</v>
      </c>
      <c r="I46" s="403"/>
      <c r="J46" s="308">
        <v>6</v>
      </c>
      <c r="K46" s="308"/>
      <c r="L46" s="404">
        <v>8585003214040</v>
      </c>
      <c r="M46" s="405">
        <v>160</v>
      </c>
      <c r="N46" s="406">
        <v>250</v>
      </c>
      <c r="O46" s="124">
        <v>8584086014042</v>
      </c>
      <c r="P46" s="436">
        <v>3.0156422399999996</v>
      </c>
      <c r="Q46" s="437"/>
      <c r="R46" s="425"/>
      <c r="S46" s="426">
        <v>700</v>
      </c>
      <c r="T46" s="438">
        <v>8584086114049</v>
      </c>
      <c r="U46" s="428">
        <v>7.8155394720000011</v>
      </c>
      <c r="V46" s="437"/>
      <c r="W46" s="129"/>
      <c r="X46" s="414">
        <v>3</v>
      </c>
      <c r="Y46" s="415"/>
      <c r="Z46" s="377">
        <v>10.199999999999999</v>
      </c>
      <c r="AA46" s="416"/>
      <c r="AB46" s="244"/>
      <c r="AC46" s="308"/>
      <c r="AD46" s="425"/>
      <c r="AE46" s="129"/>
      <c r="AF46" s="244"/>
    </row>
    <row r="47" spans="1:32" s="116" customFormat="1" ht="14.85" customHeight="1">
      <c r="A47" s="117" t="s">
        <v>282</v>
      </c>
      <c r="B47" s="335" t="s">
        <v>283</v>
      </c>
      <c r="C47" s="399" t="s">
        <v>1083</v>
      </c>
      <c r="D47" s="400"/>
      <c r="E47" s="401"/>
      <c r="F47" s="401"/>
      <c r="G47" s="402">
        <v>38</v>
      </c>
      <c r="H47" s="403">
        <v>1.61</v>
      </c>
      <c r="I47" s="403"/>
      <c r="J47" s="308">
        <v>6</v>
      </c>
      <c r="K47" s="308"/>
      <c r="L47" s="404">
        <v>8585003214057</v>
      </c>
      <c r="M47" s="405">
        <v>160</v>
      </c>
      <c r="N47" s="406">
        <v>250</v>
      </c>
      <c r="O47" s="124">
        <v>8584086014059</v>
      </c>
      <c r="P47" s="436">
        <v>3.0156422399999996</v>
      </c>
      <c r="Q47" s="437"/>
      <c r="R47" s="425"/>
      <c r="S47" s="426">
        <v>700</v>
      </c>
      <c r="T47" s="438">
        <v>8584086114056</v>
      </c>
      <c r="U47" s="428">
        <v>7.8155394720000011</v>
      </c>
      <c r="V47" s="437"/>
      <c r="W47" s="129"/>
      <c r="X47" s="440">
        <v>3</v>
      </c>
      <c r="Y47" s="437"/>
      <c r="Z47" s="377">
        <v>10.199999999999999</v>
      </c>
      <c r="AA47" s="377"/>
      <c r="AB47" s="129"/>
      <c r="AC47" s="308"/>
      <c r="AD47" s="425"/>
      <c r="AE47" s="129"/>
      <c r="AF47" s="129"/>
    </row>
    <row r="48" spans="1:32" s="116" customFormat="1" ht="14.85" customHeight="1">
      <c r="A48" s="354" t="s">
        <v>284</v>
      </c>
      <c r="B48" s="441" t="s">
        <v>163</v>
      </c>
      <c r="C48" s="1787" t="s">
        <v>1084</v>
      </c>
      <c r="D48" s="1788"/>
      <c r="E48" s="1788"/>
      <c r="F48" s="1788"/>
      <c r="G48" s="402">
        <v>38</v>
      </c>
      <c r="H48" s="403">
        <v>1.61</v>
      </c>
      <c r="I48" s="403"/>
      <c r="J48" s="308">
        <v>6</v>
      </c>
      <c r="K48" s="1536"/>
      <c r="L48" s="442">
        <v>8585003214101</v>
      </c>
      <c r="M48" s="443">
        <v>160</v>
      </c>
      <c r="N48" s="406">
        <v>250</v>
      </c>
      <c r="O48" s="124">
        <v>8584086014103</v>
      </c>
      <c r="P48" s="436">
        <v>3.0156422399999996</v>
      </c>
      <c r="Q48" s="437"/>
      <c r="R48" s="425"/>
      <c r="S48" s="426">
        <v>700</v>
      </c>
      <c r="T48" s="438">
        <v>8584086114100</v>
      </c>
      <c r="U48" s="428">
        <v>7.8155394720000011</v>
      </c>
      <c r="V48" s="437"/>
      <c r="W48" s="129"/>
      <c r="X48" s="444">
        <v>3</v>
      </c>
      <c r="Y48" s="445"/>
      <c r="Z48" s="378">
        <v>10.199999999999999</v>
      </c>
      <c r="AA48" s="446"/>
      <c r="AB48" s="589"/>
      <c r="AC48" s="1536"/>
      <c r="AD48" s="425"/>
      <c r="AE48" s="129"/>
      <c r="AF48" s="589"/>
    </row>
    <row r="49" spans="1:32" s="116" customFormat="1" ht="14.85" customHeight="1" thickBot="1">
      <c r="A49" s="354" t="s">
        <v>221</v>
      </c>
      <c r="B49" s="447" t="s">
        <v>222</v>
      </c>
      <c r="C49" s="1789" t="s">
        <v>1089</v>
      </c>
      <c r="D49" s="1790"/>
      <c r="E49" s="1790"/>
      <c r="F49" s="1790" t="s">
        <v>5</v>
      </c>
      <c r="G49" s="448">
        <v>38</v>
      </c>
      <c r="H49" s="449">
        <v>1.61</v>
      </c>
      <c r="I49" s="449"/>
      <c r="J49" s="450">
        <v>6</v>
      </c>
      <c r="K49" s="1537"/>
      <c r="L49" s="451">
        <v>8585003214149</v>
      </c>
      <c r="M49" s="259">
        <v>160</v>
      </c>
      <c r="N49" s="147">
        <v>250</v>
      </c>
      <c r="O49" s="144">
        <v>8584086014141</v>
      </c>
      <c r="P49" s="148">
        <v>3.0156422399999996</v>
      </c>
      <c r="Q49" s="149"/>
      <c r="R49" s="452"/>
      <c r="S49" s="453">
        <v>700</v>
      </c>
      <c r="T49" s="145">
        <v>8584086114148</v>
      </c>
      <c r="U49" s="383">
        <v>7.8155394720000011</v>
      </c>
      <c r="V49" s="149"/>
      <c r="W49" s="150"/>
      <c r="X49" s="265">
        <v>3</v>
      </c>
      <c r="Y49" s="454"/>
      <c r="Z49" s="267">
        <v>10.199999999999999</v>
      </c>
      <c r="AA49" s="268"/>
      <c r="AB49" s="269"/>
      <c r="AC49" s="1537"/>
      <c r="AD49" s="452"/>
      <c r="AE49" s="150"/>
      <c r="AF49" s="269"/>
    </row>
    <row r="50" spans="1:32" s="907" customFormat="1" ht="14.85" customHeight="1" thickBot="1">
      <c r="A50" s="924"/>
      <c r="B50" s="789" t="s">
        <v>231</v>
      </c>
      <c r="C50" s="685"/>
      <c r="D50" s="925"/>
      <c r="E50" s="926"/>
      <c r="F50" s="927"/>
      <c r="G50" s="912"/>
      <c r="H50" s="921" t="s">
        <v>1097</v>
      </c>
      <c r="I50" s="900"/>
      <c r="J50" s="901"/>
      <c r="K50" s="901"/>
      <c r="L50" s="901" t="str">
        <f>IF(A50=0," ",CONCATENATE("8590396",A50,"0",((CEILING((26+((VALUE(MID(A50,2,1)))+(VALUE(MID(A50,4,1)))))+(3*(14+((VALUE(MID(A50,1,1)))+(VALUE(MID(A50,3,1)))+"0"))),10))-((26+((VALUE(MID(A50,2,1)))+(VALUE(MID(A50,4,1)))))+(3*(14+((VALUE(MID(A50,1,1)))+(VALUE(MID(A50,3,1)))+"0")))))))</f>
        <v xml:space="preserve"> </v>
      </c>
      <c r="M50" s="902"/>
      <c r="N50" s="912"/>
      <c r="O50" s="901"/>
      <c r="P50" s="919"/>
      <c r="R50" s="920"/>
      <c r="S50" s="919"/>
      <c r="T50" s="920"/>
      <c r="U50" s="919"/>
      <c r="W50" s="906"/>
      <c r="X50" s="905"/>
      <c r="Z50" s="913" t="s">
        <v>4</v>
      </c>
      <c r="AA50" s="913"/>
      <c r="AB50" s="906"/>
      <c r="AC50" s="901"/>
      <c r="AD50" s="920"/>
      <c r="AE50" s="906"/>
      <c r="AF50" s="906"/>
    </row>
    <row r="51" spans="1:32" s="116" customFormat="1" ht="14.85" customHeight="1" thickBot="1">
      <c r="A51" s="75" t="s">
        <v>38</v>
      </c>
      <c r="B51" s="76" t="s">
        <v>287</v>
      </c>
      <c r="C51" s="279" t="s">
        <v>157</v>
      </c>
      <c r="D51" s="280"/>
      <c r="E51" s="338"/>
      <c r="F51" s="338"/>
      <c r="G51" s="326">
        <v>1.7</v>
      </c>
      <c r="H51" s="455">
        <v>0.67</v>
      </c>
      <c r="I51" s="455"/>
      <c r="J51" s="328">
        <v>2</v>
      </c>
      <c r="K51" s="329"/>
      <c r="L51" s="328">
        <v>8585003216013</v>
      </c>
      <c r="M51" s="330">
        <v>800</v>
      </c>
      <c r="N51" s="83"/>
      <c r="O51" s="340"/>
      <c r="P51" s="85"/>
      <c r="Q51" s="86"/>
      <c r="R51" s="87"/>
      <c r="S51" s="83"/>
      <c r="T51" s="88"/>
      <c r="U51" s="85"/>
      <c r="V51" s="86"/>
      <c r="W51" s="87"/>
      <c r="X51" s="89"/>
      <c r="Y51" s="293"/>
      <c r="Z51" s="91"/>
      <c r="AA51" s="91"/>
      <c r="AB51" s="87"/>
      <c r="AC51" s="329"/>
      <c r="AD51" s="87"/>
      <c r="AE51" s="87"/>
      <c r="AF51" s="87"/>
    </row>
    <row r="52" spans="1:32" s="907" customFormat="1" ht="14.85" customHeight="1" thickBot="1">
      <c r="A52" s="893"/>
      <c r="B52" s="896" t="s">
        <v>289</v>
      </c>
      <c r="C52" s="897"/>
      <c r="D52" s="897"/>
      <c r="E52" s="911"/>
      <c r="F52" s="911"/>
      <c r="G52" s="912"/>
      <c r="H52" s="900" t="s">
        <v>1097</v>
      </c>
      <c r="I52" s="900"/>
      <c r="J52" s="901"/>
      <c r="K52" s="901"/>
      <c r="L52" s="901" t="str">
        <f>IF(A52=0," ",CONCATENATE("8590396",A52,"0",((CEILING((26+((VALUE(MID(A52,2,1)))+(VALUE(MID(A52,4,1)))))+(3*(14+((VALUE(MID(A52,1,1)))+(VALUE(MID(A52,3,1)))+"0"))),10))-((26+((VALUE(MID(A52,2,1)))+(VALUE(MID(A52,4,1)))))+(3*(14+((VALUE(MID(A52,1,1)))+(VALUE(MID(A52,3,1)))+"0")))))))</f>
        <v xml:space="preserve"> </v>
      </c>
      <c r="M52" s="902"/>
      <c r="N52" s="912"/>
      <c r="O52" s="901"/>
      <c r="P52" s="919"/>
      <c r="R52" s="920"/>
      <c r="S52" s="919"/>
      <c r="T52" s="920"/>
      <c r="U52" s="919"/>
      <c r="W52" s="906"/>
      <c r="X52" s="928"/>
      <c r="Y52" s="929"/>
      <c r="Z52" s="930" t="s">
        <v>4</v>
      </c>
      <c r="AA52" s="930"/>
      <c r="AB52" s="931"/>
      <c r="AC52" s="901"/>
      <c r="AD52" s="920"/>
      <c r="AE52" s="906"/>
      <c r="AF52" s="931"/>
    </row>
    <row r="53" spans="1:32" s="463" customFormat="1" ht="14.85" customHeight="1">
      <c r="A53" s="456">
        <v>1008</v>
      </c>
      <c r="B53" s="176" t="s">
        <v>288</v>
      </c>
      <c r="C53" s="1793" t="s">
        <v>933</v>
      </c>
      <c r="D53" s="1794"/>
      <c r="E53" s="1794"/>
      <c r="F53" s="1794"/>
      <c r="G53" s="214">
        <v>40</v>
      </c>
      <c r="H53" s="345">
        <v>0.85</v>
      </c>
      <c r="I53" s="345"/>
      <c r="J53" s="346">
        <v>3</v>
      </c>
      <c r="K53" s="346"/>
      <c r="L53" s="346">
        <v>8585003217058</v>
      </c>
      <c r="M53" s="457" t="s">
        <v>852</v>
      </c>
      <c r="N53" s="103">
        <v>250</v>
      </c>
      <c r="O53" s="100">
        <v>8584086017050</v>
      </c>
      <c r="P53" s="104">
        <v>1.093170312</v>
      </c>
      <c r="Q53" s="105"/>
      <c r="R53" s="106"/>
      <c r="S53" s="458">
        <v>700</v>
      </c>
      <c r="T53" s="459">
        <v>8584086117057</v>
      </c>
      <c r="U53" s="104">
        <v>2.0124999999999997</v>
      </c>
      <c r="V53" s="105"/>
      <c r="W53" s="106"/>
      <c r="X53" s="460">
        <v>5</v>
      </c>
      <c r="Y53" s="461"/>
      <c r="Z53" s="462">
        <v>2.12</v>
      </c>
      <c r="AA53" s="462"/>
      <c r="AB53" s="475"/>
      <c r="AC53" s="346"/>
      <c r="AD53" s="106"/>
      <c r="AE53" s="106"/>
      <c r="AF53" s="475"/>
    </row>
    <row r="54" spans="1:32" s="116" customFormat="1" ht="14.85" customHeight="1">
      <c r="A54" s="117" t="s">
        <v>40</v>
      </c>
      <c r="B54" s="94" t="s">
        <v>41</v>
      </c>
      <c r="C54" s="1782" t="s">
        <v>934</v>
      </c>
      <c r="D54" s="1783"/>
      <c r="E54" s="1783"/>
      <c r="F54" s="1783"/>
      <c r="G54" s="464">
        <v>40</v>
      </c>
      <c r="H54" s="245">
        <v>0.85</v>
      </c>
      <c r="I54" s="245"/>
      <c r="J54" s="233">
        <v>3</v>
      </c>
      <c r="K54" s="233"/>
      <c r="L54" s="233">
        <v>8585003217027</v>
      </c>
      <c r="M54" s="235">
        <v>140</v>
      </c>
      <c r="N54" s="127">
        <v>250</v>
      </c>
      <c r="O54" s="124">
        <v>8584086017029</v>
      </c>
      <c r="P54" s="128">
        <v>1.093170312</v>
      </c>
      <c r="Q54" s="120"/>
      <c r="R54" s="129"/>
      <c r="S54" s="465">
        <v>700</v>
      </c>
      <c r="T54" s="466">
        <v>8584086117026</v>
      </c>
      <c r="U54" s="128">
        <v>2.0124999999999997</v>
      </c>
      <c r="V54" s="120"/>
      <c r="W54" s="129"/>
      <c r="X54" s="467">
        <v>5</v>
      </c>
      <c r="Y54" s="118"/>
      <c r="Z54" s="468">
        <v>2.12</v>
      </c>
      <c r="AA54" s="468"/>
      <c r="AB54" s="129"/>
      <c r="AC54" s="233"/>
      <c r="AD54" s="129"/>
      <c r="AE54" s="129"/>
      <c r="AF54" s="129"/>
    </row>
    <row r="55" spans="1:32" s="116" customFormat="1" ht="14.85" customHeight="1">
      <c r="A55" s="417" t="s">
        <v>290</v>
      </c>
      <c r="B55" s="469" t="s">
        <v>291</v>
      </c>
      <c r="C55" s="419" t="s">
        <v>935</v>
      </c>
      <c r="D55" s="470"/>
      <c r="E55" s="470"/>
      <c r="F55" s="470"/>
      <c r="G55" s="231">
        <v>40</v>
      </c>
      <c r="H55" s="471">
        <v>0.85</v>
      </c>
      <c r="I55" s="471"/>
      <c r="J55" s="472">
        <v>3</v>
      </c>
      <c r="K55" s="472"/>
      <c r="L55" s="472">
        <v>8585003217065</v>
      </c>
      <c r="M55" s="405">
        <v>140</v>
      </c>
      <c r="N55" s="473">
        <v>250</v>
      </c>
      <c r="O55" s="407">
        <v>8584086017067</v>
      </c>
      <c r="P55" s="474">
        <v>1.093170312</v>
      </c>
      <c r="Q55" s="470"/>
      <c r="R55" s="475"/>
      <c r="S55" s="476">
        <v>700</v>
      </c>
      <c r="T55" s="477">
        <v>8584086117064</v>
      </c>
      <c r="U55" s="474">
        <v>2.0124999999999997</v>
      </c>
      <c r="V55" s="470"/>
      <c r="W55" s="475"/>
      <c r="X55" s="467">
        <v>5</v>
      </c>
      <c r="Y55" s="118"/>
      <c r="Z55" s="468">
        <v>2.12</v>
      </c>
      <c r="AA55" s="468"/>
      <c r="AB55" s="129"/>
      <c r="AC55" s="472"/>
      <c r="AD55" s="475"/>
      <c r="AE55" s="475"/>
      <c r="AF55" s="129"/>
    </row>
    <row r="56" spans="1:32" s="116" customFormat="1" ht="14.85" customHeight="1">
      <c r="A56" s="417" t="s">
        <v>42</v>
      </c>
      <c r="B56" s="469" t="s">
        <v>43</v>
      </c>
      <c r="C56" s="419" t="s">
        <v>938</v>
      </c>
      <c r="D56" s="420"/>
      <c r="E56" s="421"/>
      <c r="F56" s="421"/>
      <c r="G56" s="464">
        <v>40</v>
      </c>
      <c r="H56" s="471">
        <v>0.85</v>
      </c>
      <c r="I56" s="471"/>
      <c r="J56" s="472">
        <v>3</v>
      </c>
      <c r="K56" s="472"/>
      <c r="L56" s="472">
        <v>8585003218017</v>
      </c>
      <c r="M56" s="405">
        <v>140</v>
      </c>
      <c r="N56" s="473">
        <v>250</v>
      </c>
      <c r="O56" s="407">
        <v>8584086018019</v>
      </c>
      <c r="P56" s="474">
        <v>1.093170312</v>
      </c>
      <c r="Q56" s="470"/>
      <c r="R56" s="475"/>
      <c r="S56" s="476">
        <v>700</v>
      </c>
      <c r="T56" s="477">
        <v>8584086118016</v>
      </c>
      <c r="U56" s="474">
        <v>2.0124999999999997</v>
      </c>
      <c r="V56" s="470"/>
      <c r="W56" s="475"/>
      <c r="X56" s="467">
        <v>5</v>
      </c>
      <c r="Y56" s="118"/>
      <c r="Z56" s="468">
        <v>2.12</v>
      </c>
      <c r="AA56" s="468"/>
      <c r="AB56" s="129"/>
      <c r="AC56" s="472"/>
      <c r="AD56" s="475"/>
      <c r="AE56" s="475"/>
      <c r="AF56" s="129"/>
    </row>
    <row r="57" spans="1:32" s="116" customFormat="1" ht="14.85" customHeight="1" thickBot="1">
      <c r="A57" s="139" t="s">
        <v>293</v>
      </c>
      <c r="B57" s="251" t="s">
        <v>292</v>
      </c>
      <c r="C57" s="1791" t="s">
        <v>936</v>
      </c>
      <c r="D57" s="1792"/>
      <c r="E57" s="1792"/>
      <c r="F57" s="1765"/>
      <c r="G57" s="255">
        <v>40</v>
      </c>
      <c r="H57" s="256">
        <v>0.85</v>
      </c>
      <c r="I57" s="256"/>
      <c r="J57" s="257">
        <v>3</v>
      </c>
      <c r="K57" s="257"/>
      <c r="L57" s="257">
        <v>8585003218024</v>
      </c>
      <c r="M57" s="259">
        <v>140</v>
      </c>
      <c r="N57" s="147">
        <v>250</v>
      </c>
      <c r="O57" s="144">
        <v>8584086018026</v>
      </c>
      <c r="P57" s="148">
        <v>1.093170312</v>
      </c>
      <c r="Q57" s="149"/>
      <c r="R57" s="150"/>
      <c r="S57" s="478">
        <v>700</v>
      </c>
      <c r="T57" s="479">
        <v>8584086118023</v>
      </c>
      <c r="U57" s="148">
        <v>2.0124999999999997</v>
      </c>
      <c r="V57" s="149"/>
      <c r="W57" s="150"/>
      <c r="X57" s="157">
        <v>5</v>
      </c>
      <c r="Y57" s="260"/>
      <c r="Z57" s="480">
        <v>2.12</v>
      </c>
      <c r="AA57" s="480"/>
      <c r="AB57" s="150"/>
      <c r="AC57" s="257"/>
      <c r="AD57" s="150"/>
      <c r="AE57" s="150"/>
      <c r="AF57" s="150"/>
    </row>
    <row r="58" spans="1:32" s="907" customFormat="1" ht="14.85" customHeight="1" thickBot="1">
      <c r="A58" s="893"/>
      <c r="B58" s="896" t="s">
        <v>294</v>
      </c>
      <c r="C58" s="932"/>
      <c r="D58" s="932"/>
      <c r="E58" s="911"/>
      <c r="F58" s="911"/>
      <c r="G58" s="912"/>
      <c r="H58" s="900" t="s">
        <v>1097</v>
      </c>
      <c r="I58" s="900"/>
      <c r="J58" s="901"/>
      <c r="K58" s="901"/>
      <c r="L58" s="901" t="str">
        <f>IF(A58=0," ",CONCATENATE("8590396",A58,"0",((CEILING((26+((VALUE(MID(A58,2,1)))+(VALUE(MID(A58,4,1)))))+(3*(14+((VALUE(MID(A58,1,1)))+(VALUE(MID(A58,3,1)))+"0"))),10))-((26+((VALUE(MID(A58,2,1)))+(VALUE(MID(A58,4,1)))))+(3*(14+((VALUE(MID(A58,1,1)))+(VALUE(MID(A58,3,1)))+"0")))))))</f>
        <v xml:space="preserve"> </v>
      </c>
      <c r="M58" s="902"/>
      <c r="N58" s="689"/>
      <c r="O58" s="691"/>
      <c r="P58" s="785"/>
      <c r="Q58" s="785"/>
      <c r="R58" s="910"/>
      <c r="S58" s="785"/>
      <c r="T58" s="910"/>
      <c r="U58" s="785"/>
      <c r="V58" s="785"/>
      <c r="W58" s="933"/>
      <c r="X58" s="785"/>
      <c r="Y58" s="785"/>
      <c r="Z58" s="788" t="s">
        <v>4</v>
      </c>
      <c r="AA58" s="788"/>
      <c r="AB58" s="895"/>
      <c r="AC58" s="901"/>
      <c r="AD58" s="910"/>
      <c r="AE58" s="933"/>
      <c r="AF58" s="895"/>
    </row>
    <row r="59" spans="1:32" s="116" customFormat="1" ht="14.85" customHeight="1">
      <c r="A59" s="175" t="s">
        <v>298</v>
      </c>
      <c r="B59" s="392" t="s">
        <v>299</v>
      </c>
      <c r="C59" s="683" t="s">
        <v>297</v>
      </c>
      <c r="D59" s="684"/>
      <c r="E59" s="343"/>
      <c r="F59" s="481"/>
      <c r="G59" s="103" t="s">
        <v>303</v>
      </c>
      <c r="H59" s="345">
        <v>1.07</v>
      </c>
      <c r="I59" s="345"/>
      <c r="J59" s="346">
        <v>4</v>
      </c>
      <c r="K59" s="346"/>
      <c r="L59" s="346">
        <v>8585003221000</v>
      </c>
      <c r="M59" s="179">
        <v>1200</v>
      </c>
      <c r="N59" s="103">
        <v>10</v>
      </c>
      <c r="O59" s="100">
        <v>8584086021002</v>
      </c>
      <c r="P59" s="299">
        <v>8.3307116879999992</v>
      </c>
      <c r="Q59" s="180"/>
      <c r="R59" s="348"/>
      <c r="S59" s="107"/>
      <c r="T59" s="350"/>
      <c r="U59" s="351"/>
      <c r="V59" s="182"/>
      <c r="W59" s="353"/>
      <c r="X59" s="482">
        <v>0.1</v>
      </c>
      <c r="Y59" s="180"/>
      <c r="Z59" s="275">
        <v>664</v>
      </c>
      <c r="AA59" s="275"/>
      <c r="AB59" s="106"/>
      <c r="AC59" s="346"/>
      <c r="AD59" s="348"/>
      <c r="AE59" s="353"/>
      <c r="AF59" s="106"/>
    </row>
    <row r="60" spans="1:32" s="116" customFormat="1" ht="14.85" customHeight="1">
      <c r="A60" s="117" t="s">
        <v>44</v>
      </c>
      <c r="B60" s="119" t="s">
        <v>45</v>
      </c>
      <c r="C60" s="1780" t="s">
        <v>46</v>
      </c>
      <c r="D60" s="1781"/>
      <c r="E60" s="483"/>
      <c r="F60" s="121"/>
      <c r="G60" s="127">
        <v>0.8</v>
      </c>
      <c r="H60" s="306">
        <v>0.67</v>
      </c>
      <c r="I60" s="306"/>
      <c r="J60" s="307">
        <v>2</v>
      </c>
      <c r="K60" s="307"/>
      <c r="L60" s="307">
        <v>8585003221222</v>
      </c>
      <c r="M60" s="126">
        <v>1200</v>
      </c>
      <c r="N60" s="127">
        <v>5</v>
      </c>
      <c r="O60" s="124">
        <v>8584086021224</v>
      </c>
      <c r="P60" s="311">
        <v>1.3821693600000002</v>
      </c>
      <c r="Q60" s="467"/>
      <c r="R60" s="484"/>
      <c r="S60" s="127">
        <v>20</v>
      </c>
      <c r="T60" s="246">
        <v>8584086121221</v>
      </c>
      <c r="U60" s="137">
        <v>4.1465080800000003</v>
      </c>
      <c r="V60" s="467"/>
      <c r="W60" s="485"/>
      <c r="X60" s="136">
        <v>0.2</v>
      </c>
      <c r="Y60" s="467"/>
      <c r="Z60" s="242">
        <v>138</v>
      </c>
      <c r="AA60" s="242"/>
      <c r="AB60" s="129"/>
      <c r="AC60" s="307"/>
      <c r="AD60" s="484"/>
      <c r="AE60" s="485"/>
      <c r="AF60" s="129"/>
    </row>
    <row r="61" spans="1:32" s="116" customFormat="1" ht="14.85" customHeight="1">
      <c r="A61" s="117" t="s">
        <v>51</v>
      </c>
      <c r="B61" s="119" t="s">
        <v>52</v>
      </c>
      <c r="C61" s="302" t="s">
        <v>50</v>
      </c>
      <c r="D61" s="303"/>
      <c r="E61" s="304"/>
      <c r="F61" s="304"/>
      <c r="G61" s="127">
        <v>0.8</v>
      </c>
      <c r="H61" s="306">
        <v>0.67</v>
      </c>
      <c r="I61" s="306"/>
      <c r="J61" s="307">
        <v>2</v>
      </c>
      <c r="K61" s="307"/>
      <c r="L61" s="307">
        <v>8585003222021</v>
      </c>
      <c r="M61" s="126">
        <v>1200</v>
      </c>
      <c r="N61" s="127">
        <v>5</v>
      </c>
      <c r="O61" s="124">
        <v>8584086022023</v>
      </c>
      <c r="P61" s="311">
        <v>1.3821693600000002</v>
      </c>
      <c r="Q61" s="467"/>
      <c r="R61" s="484"/>
      <c r="S61" s="127">
        <v>20</v>
      </c>
      <c r="T61" s="246">
        <v>8584086122020</v>
      </c>
      <c r="U61" s="137">
        <v>4.1465080800000003</v>
      </c>
      <c r="V61" s="467"/>
      <c r="W61" s="485"/>
      <c r="X61" s="136">
        <v>0.2</v>
      </c>
      <c r="Y61" s="467"/>
      <c r="Z61" s="242">
        <v>138</v>
      </c>
      <c r="AA61" s="242"/>
      <c r="AB61" s="129"/>
      <c r="AC61" s="307"/>
      <c r="AD61" s="484"/>
      <c r="AE61" s="485"/>
      <c r="AF61" s="129"/>
    </row>
    <row r="62" spans="1:32" s="116" customFormat="1" ht="14.85" customHeight="1">
      <c r="A62" s="117" t="s">
        <v>300</v>
      </c>
      <c r="B62" s="335" t="s">
        <v>301</v>
      </c>
      <c r="C62" s="486" t="s">
        <v>50</v>
      </c>
      <c r="D62" s="487"/>
      <c r="E62" s="488"/>
      <c r="F62" s="488"/>
      <c r="G62" s="127">
        <v>0.8</v>
      </c>
      <c r="H62" s="428">
        <v>0.67</v>
      </c>
      <c r="I62" s="428"/>
      <c r="J62" s="489">
        <v>2</v>
      </c>
      <c r="K62" s="489"/>
      <c r="L62" s="489">
        <v>8585003222045</v>
      </c>
      <c r="M62" s="126">
        <v>1200</v>
      </c>
      <c r="N62" s="127">
        <v>5</v>
      </c>
      <c r="O62" s="124">
        <v>8584086022047</v>
      </c>
      <c r="P62" s="423">
        <v>1.3821693600000002</v>
      </c>
      <c r="Q62" s="490"/>
      <c r="R62" s="484"/>
      <c r="S62" s="127">
        <v>20</v>
      </c>
      <c r="T62" s="491">
        <v>8584086122044</v>
      </c>
      <c r="U62" s="137">
        <v>4.1465080800000003</v>
      </c>
      <c r="V62" s="490"/>
      <c r="W62" s="492"/>
      <c r="X62" s="440">
        <v>0.2</v>
      </c>
      <c r="Y62" s="490"/>
      <c r="Z62" s="377">
        <v>138</v>
      </c>
      <c r="AA62" s="377"/>
      <c r="AB62" s="129"/>
      <c r="AC62" s="489"/>
      <c r="AD62" s="484"/>
      <c r="AE62" s="492"/>
      <c r="AF62" s="129"/>
    </row>
    <row r="63" spans="1:32" s="116" customFormat="1" ht="14.85" customHeight="1">
      <c r="A63" s="117" t="s">
        <v>295</v>
      </c>
      <c r="B63" s="335" t="s">
        <v>296</v>
      </c>
      <c r="C63" s="486" t="s">
        <v>302</v>
      </c>
      <c r="D63" s="487"/>
      <c r="E63" s="493"/>
      <c r="F63" s="493"/>
      <c r="G63" s="127" t="s">
        <v>303</v>
      </c>
      <c r="H63" s="428">
        <v>1.07</v>
      </c>
      <c r="I63" s="428"/>
      <c r="J63" s="489">
        <v>4</v>
      </c>
      <c r="K63" s="489"/>
      <c r="L63" s="489">
        <v>8585003222113</v>
      </c>
      <c r="M63" s="126">
        <v>1200</v>
      </c>
      <c r="N63" s="127">
        <v>10</v>
      </c>
      <c r="O63" s="124">
        <v>8584086022115</v>
      </c>
      <c r="P63" s="423">
        <v>8.3307116879999992</v>
      </c>
      <c r="Q63" s="490"/>
      <c r="R63" s="484"/>
      <c r="S63" s="494"/>
      <c r="T63" s="495"/>
      <c r="U63" s="496"/>
      <c r="V63" s="497"/>
      <c r="W63" s="498"/>
      <c r="X63" s="440">
        <v>0.1</v>
      </c>
      <c r="Y63" s="490"/>
      <c r="Z63" s="377">
        <v>664</v>
      </c>
      <c r="AA63" s="377"/>
      <c r="AB63" s="129"/>
      <c r="AC63" s="489"/>
      <c r="AD63" s="484"/>
      <c r="AE63" s="498"/>
      <c r="AF63" s="129"/>
    </row>
    <row r="64" spans="1:32" s="116" customFormat="1" ht="14.85" customHeight="1">
      <c r="A64" s="117" t="s">
        <v>53</v>
      </c>
      <c r="B64" s="227" t="s">
        <v>54</v>
      </c>
      <c r="C64" s="228" t="s">
        <v>55</v>
      </c>
      <c r="D64" s="229"/>
      <c r="E64" s="230"/>
      <c r="F64" s="230"/>
      <c r="G64" s="231">
        <v>0.8</v>
      </c>
      <c r="H64" s="245">
        <v>0.67</v>
      </c>
      <c r="I64" s="245"/>
      <c r="J64" s="233">
        <v>2</v>
      </c>
      <c r="K64" s="233"/>
      <c r="L64" s="233">
        <v>8585003223028</v>
      </c>
      <c r="M64" s="235">
        <v>1200</v>
      </c>
      <c r="N64" s="231">
        <v>10</v>
      </c>
      <c r="O64" s="308">
        <v>8584086023020</v>
      </c>
      <c r="P64" s="311">
        <v>2.5632959039999998</v>
      </c>
      <c r="Q64" s="312"/>
      <c r="R64" s="310"/>
      <c r="S64" s="231">
        <v>20</v>
      </c>
      <c r="T64" s="499">
        <v>8584086123027</v>
      </c>
      <c r="U64" s="137">
        <v>4.1465080800000003</v>
      </c>
      <c r="V64" s="312"/>
      <c r="W64" s="500"/>
      <c r="X64" s="240">
        <v>0.2</v>
      </c>
      <c r="Y64" s="312"/>
      <c r="Z64" s="242">
        <v>138</v>
      </c>
      <c r="AA64" s="243"/>
      <c r="AB64" s="244"/>
      <c r="AC64" s="233"/>
      <c r="AD64" s="310"/>
      <c r="AE64" s="500"/>
      <c r="AF64" s="244"/>
    </row>
    <row r="65" spans="1:32" s="116" customFormat="1" ht="14.85" customHeight="1" thickBot="1">
      <c r="A65" s="354" t="s">
        <v>48</v>
      </c>
      <c r="B65" s="447" t="s">
        <v>49</v>
      </c>
      <c r="C65" s="514" t="s">
        <v>47</v>
      </c>
      <c r="D65" s="357"/>
      <c r="E65" s="358"/>
      <c r="F65" s="358"/>
      <c r="G65" s="580">
        <v>0.8</v>
      </c>
      <c r="H65" s="577">
        <v>0.67</v>
      </c>
      <c r="I65" s="577"/>
      <c r="J65" s="578">
        <v>2</v>
      </c>
      <c r="K65" s="578"/>
      <c r="L65" s="578">
        <v>8585003224018</v>
      </c>
      <c r="M65" s="1166">
        <v>1200</v>
      </c>
      <c r="N65" s="580">
        <v>10</v>
      </c>
      <c r="O65" s="366">
        <v>8584086024010</v>
      </c>
      <c r="P65" s="1703">
        <v>2.5632959039999998</v>
      </c>
      <c r="Q65" s="586"/>
      <c r="R65" s="1704"/>
      <c r="S65" s="580">
        <v>20</v>
      </c>
      <c r="T65" s="1712">
        <v>8584086124017</v>
      </c>
      <c r="U65" s="581">
        <v>4.1465080800000003</v>
      </c>
      <c r="V65" s="586"/>
      <c r="W65" s="1713"/>
      <c r="X65" s="375">
        <v>0.2</v>
      </c>
      <c r="Y65" s="586"/>
      <c r="Z65" s="587">
        <v>138</v>
      </c>
      <c r="AA65" s="587"/>
      <c r="AB65" s="1568"/>
      <c r="AC65" s="578"/>
      <c r="AD65" s="1704"/>
      <c r="AE65" s="1713"/>
      <c r="AF65" s="1568"/>
    </row>
    <row r="66" spans="1:32" s="907" customFormat="1" ht="14.85" customHeight="1" thickBot="1">
      <c r="A66" s="924"/>
      <c r="B66" s="943" t="s">
        <v>1014</v>
      </c>
      <c r="C66" s="944"/>
      <c r="D66" s="944"/>
      <c r="E66" s="926"/>
      <c r="F66" s="926"/>
      <c r="G66" s="928"/>
      <c r="H66" s="945" t="s">
        <v>1097</v>
      </c>
      <c r="I66" s="945"/>
      <c r="J66" s="946"/>
      <c r="K66" s="946"/>
      <c r="L66" s="946" t="str">
        <f>IF(A66=0," ",CONCATENATE("8590396",A66,"0",((CEILING((26+((VALUE(MID(A66,2,1)))+(VALUE(MID(A66,4,1)))))+(3*(14+((VALUE(MID(A66,1,1)))+(VALUE(MID(A66,3,1)))+"0"))),10))-((26+((VALUE(MID(A66,2,1)))+(VALUE(MID(A66,4,1)))))+(3*(14+((VALUE(MID(A66,1,1)))+(VALUE(MID(A66,3,1)))+"0")))))))</f>
        <v xml:space="preserve"> </v>
      </c>
      <c r="M66" s="923"/>
      <c r="N66" s="928"/>
      <c r="O66" s="946"/>
      <c r="P66" s="929"/>
      <c r="Q66" s="929"/>
      <c r="R66" s="947"/>
      <c r="S66" s="929"/>
      <c r="T66" s="947"/>
      <c r="U66" s="929"/>
      <c r="V66" s="929"/>
      <c r="W66" s="948"/>
      <c r="X66" s="929"/>
      <c r="Y66" s="929"/>
      <c r="Z66" s="930" t="s">
        <v>4</v>
      </c>
      <c r="AA66" s="930"/>
      <c r="AB66" s="931"/>
      <c r="AC66" s="946"/>
      <c r="AD66" s="947"/>
      <c r="AE66" s="948"/>
      <c r="AF66" s="931"/>
    </row>
    <row r="67" spans="1:32" s="509" customFormat="1" ht="14.85" customHeight="1">
      <c r="A67" s="417" t="s">
        <v>192</v>
      </c>
      <c r="B67" s="418" t="s">
        <v>193</v>
      </c>
      <c r="C67" s="501" t="s">
        <v>56</v>
      </c>
      <c r="D67" s="502"/>
      <c r="E67" s="503"/>
      <c r="F67" s="503"/>
      <c r="G67" s="473" t="s">
        <v>303</v>
      </c>
      <c r="H67" s="412">
        <v>1.07</v>
      </c>
      <c r="I67" s="412"/>
      <c r="J67" s="410">
        <v>4</v>
      </c>
      <c r="K67" s="410"/>
      <c r="L67" s="410">
        <v>8585003225015</v>
      </c>
      <c r="M67" s="179">
        <v>1200</v>
      </c>
      <c r="N67" s="473">
        <v>10</v>
      </c>
      <c r="O67" s="100">
        <v>8584086025017</v>
      </c>
      <c r="P67" s="408">
        <v>7.7652787679999991</v>
      </c>
      <c r="Q67" s="504"/>
      <c r="R67" s="348"/>
      <c r="S67" s="505"/>
      <c r="T67" s="506"/>
      <c r="U67" s="507"/>
      <c r="V67" s="505"/>
      <c r="W67" s="508"/>
      <c r="X67" s="460">
        <v>0.1</v>
      </c>
      <c r="Y67" s="504"/>
      <c r="Z67" s="462">
        <v>505</v>
      </c>
      <c r="AA67" s="433"/>
      <c r="AB67" s="475"/>
      <c r="AC67" s="410"/>
      <c r="AD67" s="348"/>
      <c r="AE67" s="508"/>
      <c r="AF67" s="475"/>
    </row>
    <row r="68" spans="1:32" s="116" customFormat="1" ht="14.85" customHeight="1">
      <c r="A68" s="117">
        <v>4211</v>
      </c>
      <c r="B68" s="335" t="s">
        <v>58</v>
      </c>
      <c r="C68" s="486" t="s">
        <v>56</v>
      </c>
      <c r="D68" s="487"/>
      <c r="E68" s="488"/>
      <c r="F68" s="488"/>
      <c r="G68" s="127">
        <v>0.8</v>
      </c>
      <c r="H68" s="428">
        <v>0.67</v>
      </c>
      <c r="I68" s="428"/>
      <c r="J68" s="489">
        <v>2</v>
      </c>
      <c r="K68" s="489"/>
      <c r="L68" s="489">
        <v>8585003226029</v>
      </c>
      <c r="M68" s="126">
        <v>1200</v>
      </c>
      <c r="N68" s="127">
        <v>10</v>
      </c>
      <c r="O68" s="124">
        <v>8584086026021</v>
      </c>
      <c r="P68" s="137">
        <v>2.6512521360000001</v>
      </c>
      <c r="Q68" s="137"/>
      <c r="R68" s="484"/>
      <c r="S68" s="130"/>
      <c r="T68" s="510"/>
      <c r="U68" s="511"/>
      <c r="V68" s="512"/>
      <c r="W68" s="513"/>
      <c r="X68" s="440">
        <v>0.2</v>
      </c>
      <c r="Y68" s="490"/>
      <c r="Z68" s="468">
        <v>151</v>
      </c>
      <c r="AA68" s="416"/>
      <c r="AB68" s="244"/>
      <c r="AC68" s="489"/>
      <c r="AD68" s="484"/>
      <c r="AE68" s="513"/>
      <c r="AF68" s="244"/>
    </row>
    <row r="69" spans="1:32" s="116" customFormat="1" ht="14.85" customHeight="1">
      <c r="A69" s="117" t="s">
        <v>304</v>
      </c>
      <c r="B69" s="119" t="s">
        <v>305</v>
      </c>
      <c r="C69" s="514" t="s">
        <v>59</v>
      </c>
      <c r="D69" s="357"/>
      <c r="E69" s="515"/>
      <c r="F69" s="358"/>
      <c r="G69" s="127">
        <v>0.8</v>
      </c>
      <c r="H69" s="306">
        <v>0.67</v>
      </c>
      <c r="I69" s="516"/>
      <c r="J69" s="307">
        <v>2</v>
      </c>
      <c r="K69" s="307"/>
      <c r="L69" s="307">
        <v>8585003228023</v>
      </c>
      <c r="M69" s="517">
        <v>1200</v>
      </c>
      <c r="N69" s="473">
        <v>10</v>
      </c>
      <c r="O69" s="407">
        <v>8584086028025</v>
      </c>
      <c r="P69" s="137">
        <v>2.6512521360000001</v>
      </c>
      <c r="Q69" s="518"/>
      <c r="R69" s="519"/>
      <c r="S69" s="473">
        <v>20</v>
      </c>
      <c r="T69" s="520">
        <v>8584086128022</v>
      </c>
      <c r="U69" s="137">
        <v>4.968</v>
      </c>
      <c r="V69" s="504"/>
      <c r="W69" s="521"/>
      <c r="X69" s="460">
        <v>0.2</v>
      </c>
      <c r="Y69" s="504"/>
      <c r="Z69" s="462">
        <v>151</v>
      </c>
      <c r="AA69" s="434"/>
      <c r="AB69" s="435"/>
      <c r="AC69" s="307"/>
      <c r="AD69" s="519"/>
      <c r="AE69" s="521"/>
      <c r="AF69" s="435"/>
    </row>
    <row r="70" spans="1:32" s="463" customFormat="1" ht="14.85" customHeight="1">
      <c r="A70" s="117">
        <v>4301</v>
      </c>
      <c r="B70" s="118" t="s">
        <v>151</v>
      </c>
      <c r="C70" s="486" t="s">
        <v>204</v>
      </c>
      <c r="D70" s="487"/>
      <c r="E70" s="488"/>
      <c r="F70" s="488"/>
      <c r="G70" s="127">
        <v>0.8</v>
      </c>
      <c r="H70" s="428">
        <v>0.67</v>
      </c>
      <c r="I70" s="428"/>
      <c r="J70" s="124">
        <v>2</v>
      </c>
      <c r="K70" s="124"/>
      <c r="L70" s="489">
        <v>8585003229013</v>
      </c>
      <c r="M70" s="517">
        <v>1200</v>
      </c>
      <c r="N70" s="473">
        <v>5</v>
      </c>
      <c r="O70" s="407">
        <v>8584086029015</v>
      </c>
      <c r="P70" s="518">
        <v>1.6334728799999998</v>
      </c>
      <c r="Q70" s="518"/>
      <c r="R70" s="519"/>
      <c r="S70" s="522"/>
      <c r="T70" s="523"/>
      <c r="U70" s="524"/>
      <c r="V70" s="525"/>
      <c r="W70" s="526"/>
      <c r="X70" s="460">
        <v>0.2</v>
      </c>
      <c r="Y70" s="504"/>
      <c r="Z70" s="462">
        <v>163</v>
      </c>
      <c r="AA70" s="433"/>
      <c r="AB70" s="475"/>
      <c r="AC70" s="124"/>
      <c r="AD70" s="519"/>
      <c r="AE70" s="526"/>
      <c r="AF70" s="475"/>
    </row>
    <row r="71" spans="1:32" s="116" customFormat="1" ht="14.85" customHeight="1">
      <c r="A71" s="117" t="s">
        <v>154</v>
      </c>
      <c r="B71" s="335" t="s">
        <v>155</v>
      </c>
      <c r="C71" s="335" t="s">
        <v>179</v>
      </c>
      <c r="D71" s="437"/>
      <c r="E71" s="437"/>
      <c r="F71" s="527"/>
      <c r="G71" s="127" t="s">
        <v>102</v>
      </c>
      <c r="H71" s="428">
        <v>1.07</v>
      </c>
      <c r="I71" s="428"/>
      <c r="J71" s="489">
        <v>4</v>
      </c>
      <c r="K71" s="489"/>
      <c r="L71" s="489">
        <v>8585003230996</v>
      </c>
      <c r="M71" s="517">
        <v>1200</v>
      </c>
      <c r="N71" s="473">
        <v>10</v>
      </c>
      <c r="O71" s="407">
        <v>8584086030998</v>
      </c>
      <c r="P71" s="137">
        <v>12.565175999999999</v>
      </c>
      <c r="Q71" s="528"/>
      <c r="R71" s="519"/>
      <c r="S71" s="529"/>
      <c r="T71" s="530"/>
      <c r="U71" s="511"/>
      <c r="V71" s="531"/>
      <c r="W71" s="513"/>
      <c r="X71" s="440">
        <v>0.1</v>
      </c>
      <c r="Y71" s="490"/>
      <c r="Z71" s="468">
        <v>823</v>
      </c>
      <c r="AA71" s="377"/>
      <c r="AB71" s="129"/>
      <c r="AC71" s="489"/>
      <c r="AD71" s="519"/>
      <c r="AE71" s="513"/>
      <c r="AF71" s="129"/>
    </row>
    <row r="72" spans="1:32" s="116" customFormat="1" ht="14.85" customHeight="1">
      <c r="A72" s="117">
        <v>4222</v>
      </c>
      <c r="B72" s="118" t="s">
        <v>63</v>
      </c>
      <c r="C72" s="486" t="s">
        <v>187</v>
      </c>
      <c r="D72" s="487"/>
      <c r="E72" s="488"/>
      <c r="F72" s="488"/>
      <c r="G72" s="127">
        <v>0.8</v>
      </c>
      <c r="H72" s="428">
        <v>0.67</v>
      </c>
      <c r="I72" s="532"/>
      <c r="J72" s="124">
        <v>2</v>
      </c>
      <c r="K72" s="124"/>
      <c r="L72" s="489">
        <v>8585003231009</v>
      </c>
      <c r="M72" s="126">
        <v>1200</v>
      </c>
      <c r="N72" s="127">
        <v>10</v>
      </c>
      <c r="O72" s="124">
        <v>8584086031001</v>
      </c>
      <c r="P72" s="137">
        <v>2.6512521360000001</v>
      </c>
      <c r="Q72" s="137"/>
      <c r="R72" s="484"/>
      <c r="S72" s="231">
        <v>20</v>
      </c>
      <c r="T72" s="533">
        <v>8584086131008</v>
      </c>
      <c r="U72" s="137">
        <v>4.968</v>
      </c>
      <c r="V72" s="534"/>
      <c r="W72" s="535"/>
      <c r="X72" s="440">
        <v>0.2</v>
      </c>
      <c r="Y72" s="490"/>
      <c r="Z72" s="468">
        <v>151</v>
      </c>
      <c r="AA72" s="416"/>
      <c r="AB72" s="244"/>
      <c r="AC72" s="124"/>
      <c r="AD72" s="484"/>
      <c r="AE72" s="535"/>
      <c r="AF72" s="244"/>
    </row>
    <row r="73" spans="1:32" s="116" customFormat="1" ht="14.85" customHeight="1">
      <c r="A73" s="117" t="s">
        <v>306</v>
      </c>
      <c r="B73" s="119" t="s">
        <v>307</v>
      </c>
      <c r="C73" s="302" t="s">
        <v>308</v>
      </c>
      <c r="D73" s="303"/>
      <c r="E73" s="304"/>
      <c r="F73" s="304"/>
      <c r="G73" s="127" t="s">
        <v>303</v>
      </c>
      <c r="H73" s="306">
        <v>1.07</v>
      </c>
      <c r="I73" s="536"/>
      <c r="J73" s="537">
        <v>4</v>
      </c>
      <c r="K73" s="307"/>
      <c r="L73" s="307">
        <v>8585003230026</v>
      </c>
      <c r="M73" s="126">
        <v>1200</v>
      </c>
      <c r="N73" s="127">
        <v>10</v>
      </c>
      <c r="O73" s="124">
        <v>8584086030028</v>
      </c>
      <c r="P73" s="137">
        <v>12.565175999999999</v>
      </c>
      <c r="Q73" s="137"/>
      <c r="R73" s="484"/>
      <c r="S73" s="130"/>
      <c r="T73" s="249"/>
      <c r="U73" s="511"/>
      <c r="V73" s="538"/>
      <c r="W73" s="539"/>
      <c r="X73" s="136">
        <v>0.1</v>
      </c>
      <c r="Y73" s="467"/>
      <c r="Z73" s="468">
        <v>823</v>
      </c>
      <c r="AA73" s="243"/>
      <c r="AB73" s="244"/>
      <c r="AC73" s="307"/>
      <c r="AD73" s="484"/>
      <c r="AE73" s="539"/>
      <c r="AF73" s="244"/>
    </row>
    <row r="74" spans="1:32" s="92" customFormat="1" ht="14.85" customHeight="1">
      <c r="A74" s="117">
        <v>4224</v>
      </c>
      <c r="B74" s="335" t="s">
        <v>60</v>
      </c>
      <c r="C74" s="486" t="s">
        <v>61</v>
      </c>
      <c r="D74" s="487"/>
      <c r="E74" s="488"/>
      <c r="F74" s="488"/>
      <c r="G74" s="127">
        <v>0.8</v>
      </c>
      <c r="H74" s="428">
        <v>0.67</v>
      </c>
      <c r="I74" s="428"/>
      <c r="J74" s="489">
        <v>2</v>
      </c>
      <c r="K74" s="489"/>
      <c r="L74" s="489">
        <v>8585003231016</v>
      </c>
      <c r="M74" s="126">
        <v>1200</v>
      </c>
      <c r="N74" s="127">
        <v>10</v>
      </c>
      <c r="O74" s="124">
        <v>8584086031018</v>
      </c>
      <c r="P74" s="137">
        <v>2.6512521360000001</v>
      </c>
      <c r="Q74" s="137"/>
      <c r="R74" s="484"/>
      <c r="S74" s="127">
        <v>20</v>
      </c>
      <c r="T74" s="491">
        <v>8584086131015</v>
      </c>
      <c r="U74" s="137">
        <v>4.968</v>
      </c>
      <c r="V74" s="490"/>
      <c r="W74" s="492"/>
      <c r="X74" s="440">
        <v>0.2</v>
      </c>
      <c r="Y74" s="490"/>
      <c r="Z74" s="468">
        <v>151</v>
      </c>
      <c r="AA74" s="377"/>
      <c r="AB74" s="129"/>
      <c r="AC74" s="489"/>
      <c r="AD74" s="484"/>
      <c r="AE74" s="492"/>
      <c r="AF74" s="129"/>
    </row>
    <row r="75" spans="1:32" s="116" customFormat="1" ht="14.85" customHeight="1">
      <c r="A75" s="117" t="s">
        <v>153</v>
      </c>
      <c r="B75" s="335" t="s">
        <v>152</v>
      </c>
      <c r="C75" s="486" t="s">
        <v>61</v>
      </c>
      <c r="D75" s="487"/>
      <c r="E75" s="488"/>
      <c r="F75" s="488"/>
      <c r="G75" s="127">
        <v>0.8</v>
      </c>
      <c r="H75" s="428">
        <v>0.67</v>
      </c>
      <c r="I75" s="428"/>
      <c r="J75" s="489">
        <v>2</v>
      </c>
      <c r="K75" s="489"/>
      <c r="L75" s="489">
        <v>8585003231023</v>
      </c>
      <c r="M75" s="126">
        <v>1200</v>
      </c>
      <c r="N75" s="127">
        <v>10</v>
      </c>
      <c r="O75" s="124">
        <v>8584086031025</v>
      </c>
      <c r="P75" s="137">
        <v>2.6512521360000001</v>
      </c>
      <c r="Q75" s="137"/>
      <c r="R75" s="484"/>
      <c r="S75" s="231">
        <v>20</v>
      </c>
      <c r="T75" s="533">
        <v>8584086131022</v>
      </c>
      <c r="U75" s="137">
        <v>4.968</v>
      </c>
      <c r="V75" s="534"/>
      <c r="W75" s="535"/>
      <c r="X75" s="440">
        <v>0.2</v>
      </c>
      <c r="Y75" s="490"/>
      <c r="Z75" s="468">
        <v>151</v>
      </c>
      <c r="AA75" s="416"/>
      <c r="AB75" s="244"/>
      <c r="AC75" s="489"/>
      <c r="AD75" s="484"/>
      <c r="AE75" s="535"/>
      <c r="AF75" s="244"/>
    </row>
    <row r="76" spans="1:32" s="116" customFormat="1" ht="14.85" customHeight="1">
      <c r="A76" s="117">
        <v>4221</v>
      </c>
      <c r="B76" s="335" t="s">
        <v>64</v>
      </c>
      <c r="C76" s="486" t="s">
        <v>62</v>
      </c>
      <c r="D76" s="488"/>
      <c r="E76" s="488"/>
      <c r="F76" s="488"/>
      <c r="G76" s="127">
        <v>0.8</v>
      </c>
      <c r="H76" s="428">
        <v>0.67</v>
      </c>
      <c r="I76" s="428"/>
      <c r="J76" s="489">
        <v>2</v>
      </c>
      <c r="K76" s="489"/>
      <c r="L76" s="489">
        <v>8585003231030</v>
      </c>
      <c r="M76" s="126">
        <v>1200</v>
      </c>
      <c r="N76" s="127">
        <v>10</v>
      </c>
      <c r="O76" s="124">
        <v>8584086031032</v>
      </c>
      <c r="P76" s="137">
        <v>2.6512521360000001</v>
      </c>
      <c r="Q76" s="137"/>
      <c r="R76" s="484"/>
      <c r="S76" s="231">
        <v>20</v>
      </c>
      <c r="T76" s="533">
        <v>8584086131039</v>
      </c>
      <c r="U76" s="137">
        <v>4.968</v>
      </c>
      <c r="V76" s="534"/>
      <c r="W76" s="535"/>
      <c r="X76" s="440">
        <v>0.2</v>
      </c>
      <c r="Y76" s="490"/>
      <c r="Z76" s="468">
        <v>151</v>
      </c>
      <c r="AA76" s="416"/>
      <c r="AB76" s="244"/>
      <c r="AC76" s="489"/>
      <c r="AD76" s="484"/>
      <c r="AE76" s="535"/>
      <c r="AF76" s="244"/>
    </row>
    <row r="77" spans="1:32" s="116" customFormat="1" ht="14.85" customHeight="1" thickBot="1">
      <c r="A77" s="354">
        <v>4302</v>
      </c>
      <c r="B77" s="540" t="s">
        <v>65</v>
      </c>
      <c r="C77" s="356" t="s">
        <v>66</v>
      </c>
      <c r="D77" s="541"/>
      <c r="E77" s="542"/>
      <c r="F77" s="542"/>
      <c r="G77" s="231">
        <v>0.8</v>
      </c>
      <c r="H77" s="543">
        <v>0.67</v>
      </c>
      <c r="I77" s="544"/>
      <c r="J77" s="545">
        <v>2</v>
      </c>
      <c r="K77" s="545"/>
      <c r="L77" s="545">
        <v>8585003232013</v>
      </c>
      <c r="M77" s="546">
        <v>1200</v>
      </c>
      <c r="N77" s="231">
        <v>10</v>
      </c>
      <c r="O77" s="308">
        <v>8584086032015</v>
      </c>
      <c r="P77" s="137">
        <v>2.8899904799999998</v>
      </c>
      <c r="Q77" s="309"/>
      <c r="R77" s="310"/>
      <c r="S77" s="547">
        <v>20</v>
      </c>
      <c r="T77" s="548">
        <v>8584086132012</v>
      </c>
      <c r="U77" s="549">
        <v>5.4155908559999988</v>
      </c>
      <c r="V77" s="550"/>
      <c r="W77" s="551"/>
      <c r="X77" s="440">
        <v>0.2</v>
      </c>
      <c r="Y77" s="490"/>
      <c r="Z77" s="468">
        <v>163</v>
      </c>
      <c r="AA77" s="377"/>
      <c r="AB77" s="129"/>
      <c r="AC77" s="545"/>
      <c r="AD77" s="310"/>
      <c r="AE77" s="551"/>
      <c r="AF77" s="129"/>
    </row>
    <row r="78" spans="1:32" s="907" customFormat="1" ht="14.85" customHeight="1" thickBot="1">
      <c r="A78" s="924"/>
      <c r="B78" s="943" t="s">
        <v>311</v>
      </c>
      <c r="C78" s="944"/>
      <c r="D78" s="944"/>
      <c r="E78" s="926"/>
      <c r="F78" s="926"/>
      <c r="G78" s="928"/>
      <c r="H78" s="945" t="s">
        <v>1097</v>
      </c>
      <c r="I78" s="945"/>
      <c r="J78" s="946"/>
      <c r="K78" s="946"/>
      <c r="L78" s="946" t="str">
        <f t="shared" ref="L78:L83" si="0">IF(A78=0," ",CONCATENATE("8590396",A78,"0",((CEILING((26+((VALUE(MID(A78,2,1)))+(VALUE(MID(A78,4,1)))))+(3*(14+((VALUE(MID(A78,1,1)))+(VALUE(MID(A78,3,1)))+"0"))),10))-((26+((VALUE(MID(A78,2,1)))+(VALUE(MID(A78,4,1)))))+(3*(14+((VALUE(MID(A78,1,1)))+(VALUE(MID(A78,3,1)))+"0")))))))</f>
        <v xml:space="preserve"> </v>
      </c>
      <c r="M78" s="923"/>
      <c r="N78" s="928"/>
      <c r="O78" s="946"/>
      <c r="P78" s="929"/>
      <c r="Q78" s="929"/>
      <c r="R78" s="947"/>
      <c r="S78" s="929"/>
      <c r="T78" s="947"/>
      <c r="U78" s="929"/>
      <c r="V78" s="929"/>
      <c r="W78" s="948"/>
      <c r="X78" s="929"/>
      <c r="Y78" s="929"/>
      <c r="Z78" s="930" t="s">
        <v>4</v>
      </c>
      <c r="AA78" s="930"/>
      <c r="AB78" s="931"/>
      <c r="AC78" s="946"/>
      <c r="AD78" s="947"/>
      <c r="AE78" s="948"/>
      <c r="AF78" s="931"/>
    </row>
    <row r="79" spans="1:32" s="116" customFormat="1" ht="14.85" customHeight="1" thickBot="1">
      <c r="A79" s="93" t="s">
        <v>309</v>
      </c>
      <c r="B79" s="552" t="s">
        <v>310</v>
      </c>
      <c r="C79" s="553"/>
      <c r="D79" s="554"/>
      <c r="E79" s="555"/>
      <c r="F79" s="555"/>
      <c r="G79" s="556">
        <v>0.5</v>
      </c>
      <c r="H79" s="270">
        <v>0.67</v>
      </c>
      <c r="I79" s="270"/>
      <c r="J79" s="557">
        <v>2</v>
      </c>
      <c r="K79" s="557"/>
      <c r="L79" s="557">
        <v>8585003233027</v>
      </c>
      <c r="M79" s="330">
        <v>1200</v>
      </c>
      <c r="N79" s="556">
        <v>10</v>
      </c>
      <c r="O79" s="558">
        <v>8584086033029</v>
      </c>
      <c r="P79" s="559">
        <v>2.7266431919999996</v>
      </c>
      <c r="Q79" s="560"/>
      <c r="R79" s="561"/>
      <c r="S79" s="562"/>
      <c r="T79" s="563"/>
      <c r="U79" s="564"/>
      <c r="V79" s="565"/>
      <c r="W79" s="566"/>
      <c r="X79" s="567">
        <v>0.2</v>
      </c>
      <c r="Y79" s="568"/>
      <c r="Z79" s="113">
        <v>238</v>
      </c>
      <c r="AA79" s="114"/>
      <c r="AB79" s="115"/>
      <c r="AC79" s="557"/>
      <c r="AD79" s="561"/>
      <c r="AE79" s="566"/>
      <c r="AF79" s="115"/>
    </row>
    <row r="80" spans="1:32" s="907" customFormat="1" ht="14.85" customHeight="1" thickBot="1">
      <c r="A80" s="924"/>
      <c r="B80" s="943" t="s">
        <v>905</v>
      </c>
      <c r="C80" s="944"/>
      <c r="D80" s="944"/>
      <c r="E80" s="926"/>
      <c r="F80" s="926"/>
      <c r="G80" s="928"/>
      <c r="H80" s="945" t="s">
        <v>1097</v>
      </c>
      <c r="I80" s="945"/>
      <c r="J80" s="946"/>
      <c r="K80" s="946"/>
      <c r="L80" s="946" t="str">
        <f t="shared" si="0"/>
        <v xml:space="preserve"> </v>
      </c>
      <c r="M80" s="923"/>
      <c r="N80" s="928"/>
      <c r="O80" s="946"/>
      <c r="P80" s="929"/>
      <c r="Q80" s="929"/>
      <c r="R80" s="947"/>
      <c r="S80" s="929"/>
      <c r="T80" s="947"/>
      <c r="U80" s="929"/>
      <c r="V80" s="929"/>
      <c r="W80" s="948"/>
      <c r="X80" s="929"/>
      <c r="Y80" s="929"/>
      <c r="Z80" s="930" t="s">
        <v>4</v>
      </c>
      <c r="AA80" s="930"/>
      <c r="AB80" s="931"/>
      <c r="AC80" s="946"/>
      <c r="AD80" s="947"/>
      <c r="AE80" s="948"/>
      <c r="AF80" s="931"/>
    </row>
    <row r="81" spans="1:32" s="116" customFormat="1" ht="14.85" customHeight="1">
      <c r="A81" s="117">
        <v>1801</v>
      </c>
      <c r="B81" s="569" t="s">
        <v>68</v>
      </c>
      <c r="C81" s="399" t="s">
        <v>67</v>
      </c>
      <c r="D81" s="400"/>
      <c r="E81" s="401"/>
      <c r="F81" s="401"/>
      <c r="G81" s="231">
        <v>0.45</v>
      </c>
      <c r="H81" s="543">
        <v>0.67</v>
      </c>
      <c r="I81" s="543"/>
      <c r="J81" s="570">
        <v>2</v>
      </c>
      <c r="K81" s="308"/>
      <c r="L81" s="570">
        <v>8585003235021</v>
      </c>
      <c r="M81" s="571">
        <v>1400</v>
      </c>
      <c r="N81" s="231">
        <v>10</v>
      </c>
      <c r="O81" s="308">
        <v>8584086035023</v>
      </c>
      <c r="P81" s="423">
        <v>6.4208049359999997</v>
      </c>
      <c r="Q81" s="414"/>
      <c r="R81" s="297"/>
      <c r="S81" s="130"/>
      <c r="T81" s="510"/>
      <c r="U81" s="351"/>
      <c r="V81" s="512"/>
      <c r="W81" s="513"/>
      <c r="X81" s="414">
        <v>0.1</v>
      </c>
      <c r="Y81" s="534"/>
      <c r="Z81" s="468">
        <v>337</v>
      </c>
      <c r="AA81" s="416"/>
      <c r="AB81" s="244"/>
      <c r="AC81" s="308"/>
      <c r="AD81" s="297"/>
      <c r="AE81" s="513"/>
      <c r="AF81" s="244"/>
    </row>
    <row r="82" spans="1:32" s="572" customFormat="1" ht="14.85" customHeight="1" thickBot="1">
      <c r="A82" s="354" t="s">
        <v>149</v>
      </c>
      <c r="B82" s="447" t="s">
        <v>194</v>
      </c>
      <c r="C82" s="1700" t="s">
        <v>69</v>
      </c>
      <c r="D82" s="1701"/>
      <c r="E82" s="1701"/>
      <c r="F82" s="358"/>
      <c r="G82" s="580">
        <v>0.2</v>
      </c>
      <c r="H82" s="577">
        <v>0.67</v>
      </c>
      <c r="I82" s="577"/>
      <c r="J82" s="578">
        <v>2</v>
      </c>
      <c r="K82" s="366"/>
      <c r="L82" s="578">
        <v>8585003236134</v>
      </c>
      <c r="M82" s="1702">
        <v>1400</v>
      </c>
      <c r="N82" s="580">
        <v>10</v>
      </c>
      <c r="O82" s="366">
        <v>8584086036136</v>
      </c>
      <c r="P82" s="1703">
        <v>8.2930161600000005</v>
      </c>
      <c r="Q82" s="375"/>
      <c r="R82" s="1704"/>
      <c r="S82" s="1705"/>
      <c r="T82" s="583"/>
      <c r="U82" s="584"/>
      <c r="V82" s="585"/>
      <c r="W82" s="374"/>
      <c r="X82" s="375">
        <v>0.1</v>
      </c>
      <c r="Y82" s="586"/>
      <c r="Z82" s="859">
        <v>578</v>
      </c>
      <c r="AA82" s="587"/>
      <c r="AB82" s="1568"/>
      <c r="AC82" s="366"/>
      <c r="AD82" s="1704"/>
      <c r="AE82" s="374"/>
      <c r="AF82" s="1568"/>
    </row>
    <row r="83" spans="1:32" s="907" customFormat="1" ht="14.85" customHeight="1" thickBot="1">
      <c r="A83" s="924"/>
      <c r="B83" s="943" t="s">
        <v>315</v>
      </c>
      <c r="C83" s="944"/>
      <c r="D83" s="944"/>
      <c r="E83" s="926"/>
      <c r="F83" s="926"/>
      <c r="G83" s="928"/>
      <c r="H83" s="945" t="s">
        <v>1097</v>
      </c>
      <c r="I83" s="945"/>
      <c r="J83" s="946"/>
      <c r="K83" s="946"/>
      <c r="L83" s="946" t="str">
        <f t="shared" si="0"/>
        <v xml:space="preserve"> </v>
      </c>
      <c r="M83" s="923"/>
      <c r="N83" s="928"/>
      <c r="O83" s="946"/>
      <c r="P83" s="929"/>
      <c r="Q83" s="929"/>
      <c r="R83" s="947"/>
      <c r="S83" s="929"/>
      <c r="T83" s="947"/>
      <c r="U83" s="929"/>
      <c r="V83" s="929"/>
      <c r="W83" s="948"/>
      <c r="X83" s="929"/>
      <c r="Y83" s="929"/>
      <c r="Z83" s="930" t="s">
        <v>4</v>
      </c>
      <c r="AA83" s="930"/>
      <c r="AB83" s="931"/>
      <c r="AC83" s="946"/>
      <c r="AD83" s="947"/>
      <c r="AE83" s="948"/>
      <c r="AF83" s="931"/>
    </row>
    <row r="84" spans="1:32" s="116" customFormat="1" ht="14.85" customHeight="1">
      <c r="A84" s="417" t="s">
        <v>312</v>
      </c>
      <c r="B84" s="631" t="s">
        <v>895</v>
      </c>
      <c r="C84" s="501" t="s">
        <v>67</v>
      </c>
      <c r="D84" s="502"/>
      <c r="E84" s="503"/>
      <c r="F84" s="503"/>
      <c r="G84" s="576">
        <v>0.8</v>
      </c>
      <c r="H84" s="1706">
        <v>0.67</v>
      </c>
      <c r="I84" s="1706"/>
      <c r="J84" s="407">
        <v>2</v>
      </c>
      <c r="K84" s="407"/>
      <c r="L84" s="410">
        <v>8585003237018</v>
      </c>
      <c r="M84" s="517">
        <v>1200</v>
      </c>
      <c r="N84" s="460">
        <v>10</v>
      </c>
      <c r="O84" s="407">
        <v>8584086037010</v>
      </c>
      <c r="P84" s="518">
        <v>1.7364999999999999</v>
      </c>
      <c r="Q84" s="518"/>
      <c r="R84" s="574"/>
      <c r="S84" s="1707"/>
      <c r="T84" s="1708"/>
      <c r="U84" s="524"/>
      <c r="V84" s="524"/>
      <c r="W84" s="508"/>
      <c r="X84" s="518">
        <v>0.1</v>
      </c>
      <c r="Y84" s="518"/>
      <c r="Z84" s="462">
        <v>115</v>
      </c>
      <c r="AA84" s="462"/>
      <c r="AB84" s="475"/>
      <c r="AC84" s="407"/>
      <c r="AD84" s="574"/>
      <c r="AE84" s="508"/>
      <c r="AF84" s="475"/>
    </row>
    <row r="85" spans="1:32" s="116" customFormat="1" ht="14.85" customHeight="1">
      <c r="A85" s="417">
        <v>1401</v>
      </c>
      <c r="B85" s="418" t="s">
        <v>71</v>
      </c>
      <c r="C85" s="501" t="s">
        <v>67</v>
      </c>
      <c r="D85" s="502"/>
      <c r="E85" s="503"/>
      <c r="F85" s="503"/>
      <c r="G85" s="127">
        <v>0.8</v>
      </c>
      <c r="H85" s="412">
        <v>0.67</v>
      </c>
      <c r="I85" s="412"/>
      <c r="J85" s="410">
        <v>2</v>
      </c>
      <c r="K85" s="410"/>
      <c r="L85" s="410">
        <v>8585003237025</v>
      </c>
      <c r="M85" s="573">
        <v>1200</v>
      </c>
      <c r="N85" s="473">
        <v>10</v>
      </c>
      <c r="O85" s="407">
        <v>8584086037027</v>
      </c>
      <c r="P85" s="518">
        <v>1.7364999999999999</v>
      </c>
      <c r="Q85" s="518"/>
      <c r="R85" s="574"/>
      <c r="S85" s="1540"/>
      <c r="T85" s="523"/>
      <c r="U85" s="524"/>
      <c r="V85" s="525"/>
      <c r="W85" s="526"/>
      <c r="X85" s="460">
        <v>0.1</v>
      </c>
      <c r="Y85" s="504"/>
      <c r="Z85" s="575">
        <v>115</v>
      </c>
      <c r="AA85" s="433"/>
      <c r="AB85" s="475"/>
      <c r="AC85" s="410"/>
      <c r="AD85" s="574"/>
      <c r="AE85" s="526"/>
      <c r="AF85" s="475"/>
    </row>
    <row r="86" spans="1:32" s="116" customFormat="1" ht="14.85" customHeight="1">
      <c r="A86" s="354">
        <v>1421</v>
      </c>
      <c r="B86" s="447" t="s">
        <v>313</v>
      </c>
      <c r="C86" s="514" t="s">
        <v>72</v>
      </c>
      <c r="D86" s="357"/>
      <c r="E86" s="358"/>
      <c r="F86" s="358"/>
      <c r="G86" s="576">
        <v>0.8</v>
      </c>
      <c r="H86" s="577">
        <v>0.67</v>
      </c>
      <c r="I86" s="577"/>
      <c r="J86" s="578">
        <v>2</v>
      </c>
      <c r="K86" s="578"/>
      <c r="L86" s="578">
        <v>8585003238022</v>
      </c>
      <c r="M86" s="579">
        <v>1200</v>
      </c>
      <c r="N86" s="580">
        <v>10</v>
      </c>
      <c r="O86" s="366">
        <v>8584086038024</v>
      </c>
      <c r="P86" s="581">
        <v>1.7364999999999999</v>
      </c>
      <c r="Q86" s="581"/>
      <c r="R86" s="582"/>
      <c r="S86" s="1540"/>
      <c r="T86" s="583"/>
      <c r="U86" s="584"/>
      <c r="V86" s="585"/>
      <c r="W86" s="374"/>
      <c r="X86" s="375">
        <v>0.1</v>
      </c>
      <c r="Y86" s="586"/>
      <c r="Z86" s="587">
        <v>115</v>
      </c>
      <c r="AA86" s="588"/>
      <c r="AB86" s="589"/>
      <c r="AC86" s="578"/>
      <c r="AD86" s="582"/>
      <c r="AE86" s="374"/>
      <c r="AF86" s="589"/>
    </row>
    <row r="87" spans="1:32" s="592" customFormat="1" ht="14.85" customHeight="1">
      <c r="A87" s="117" t="s">
        <v>191</v>
      </c>
      <c r="B87" s="119" t="s">
        <v>190</v>
      </c>
      <c r="C87" s="302" t="s">
        <v>72</v>
      </c>
      <c r="D87" s="303"/>
      <c r="E87" s="304"/>
      <c r="F87" s="304"/>
      <c r="G87" s="127" t="s">
        <v>303</v>
      </c>
      <c r="H87" s="306">
        <v>1.07</v>
      </c>
      <c r="I87" s="306"/>
      <c r="J87" s="307">
        <v>4</v>
      </c>
      <c r="K87" s="307"/>
      <c r="L87" s="307">
        <v>8585003238039</v>
      </c>
      <c r="M87" s="590">
        <v>1200</v>
      </c>
      <c r="N87" s="127">
        <v>10</v>
      </c>
      <c r="O87" s="124">
        <v>8584086038031</v>
      </c>
      <c r="P87" s="137">
        <v>7.5265404239999993</v>
      </c>
      <c r="Q87" s="137"/>
      <c r="R87" s="591"/>
      <c r="S87" s="1540"/>
      <c r="T87" s="249"/>
      <c r="U87" s="511"/>
      <c r="V87" s="538"/>
      <c r="W87" s="539"/>
      <c r="X87" s="136">
        <v>0.1</v>
      </c>
      <c r="Y87" s="467"/>
      <c r="Z87" s="468">
        <v>546</v>
      </c>
      <c r="AA87" s="242"/>
      <c r="AB87" s="129"/>
      <c r="AC87" s="307"/>
      <c r="AD87" s="591"/>
      <c r="AE87" s="539"/>
      <c r="AF87" s="129"/>
    </row>
    <row r="88" spans="1:32" s="592" customFormat="1" ht="14.85" customHeight="1" thickBot="1">
      <c r="A88" s="139" t="s">
        <v>314</v>
      </c>
      <c r="B88" s="845" t="s">
        <v>316</v>
      </c>
      <c r="C88" s="381" t="s">
        <v>70</v>
      </c>
      <c r="D88" s="381"/>
      <c r="E88" s="382"/>
      <c r="F88" s="382"/>
      <c r="G88" s="147">
        <v>0.8</v>
      </c>
      <c r="H88" s="143">
        <v>0.67</v>
      </c>
      <c r="I88" s="143"/>
      <c r="J88" s="144">
        <v>2</v>
      </c>
      <c r="K88" s="144"/>
      <c r="L88" s="145">
        <v>8585003239012</v>
      </c>
      <c r="M88" s="1541">
        <v>1200</v>
      </c>
      <c r="N88" s="147">
        <v>10</v>
      </c>
      <c r="O88" s="144">
        <v>8584086039014</v>
      </c>
      <c r="P88" s="158">
        <v>1.74</v>
      </c>
      <c r="Q88" s="158"/>
      <c r="R88" s="1542"/>
      <c r="S88" s="1543"/>
      <c r="T88" s="608"/>
      <c r="U88" s="388"/>
      <c r="V88" s="388"/>
      <c r="W88" s="609"/>
      <c r="X88" s="157">
        <v>0.1</v>
      </c>
      <c r="Y88" s="157"/>
      <c r="Z88" s="480">
        <v>115</v>
      </c>
      <c r="AA88" s="480"/>
      <c r="AB88" s="150"/>
      <c r="AC88" s="144"/>
      <c r="AD88" s="1542"/>
      <c r="AE88" s="609"/>
      <c r="AF88" s="150"/>
    </row>
    <row r="89" spans="1:32" s="907" customFormat="1" ht="14.85" customHeight="1" thickBot="1">
      <c r="A89" s="893"/>
      <c r="B89" s="917" t="s">
        <v>906</v>
      </c>
      <c r="C89" s="932"/>
      <c r="D89" s="932"/>
      <c r="E89" s="911"/>
      <c r="F89" s="911"/>
      <c r="G89" s="912"/>
      <c r="H89" s="900" t="s">
        <v>1097</v>
      </c>
      <c r="I89" s="900"/>
      <c r="J89" s="901"/>
      <c r="K89" s="901"/>
      <c r="L89" s="901" t="str">
        <f>IF(A89=0," ",CONCATENATE("8590396",A89,"0",((CEILING((26+((VALUE(MID(A89,2,1)))+(VALUE(MID(A89,4,1)))))+(3*(14+((VALUE(MID(A89,1,1)))+(VALUE(MID(A89,3,1)))+"0"))),10))-((26+((VALUE(MID(A89,2,1)))+(VALUE(MID(A89,4,1)))))+(3*(14+((VALUE(MID(A89,1,1)))+(VALUE(MID(A89,3,1)))+"0")))))))</f>
        <v xml:space="preserve"> </v>
      </c>
      <c r="M89" s="902"/>
      <c r="N89" s="912"/>
      <c r="O89" s="901"/>
      <c r="P89" s="905"/>
      <c r="Q89" s="905"/>
      <c r="R89" s="915"/>
      <c r="S89" s="905"/>
      <c r="T89" s="915"/>
      <c r="U89" s="905"/>
      <c r="V89" s="905"/>
      <c r="W89" s="916"/>
      <c r="X89" s="905"/>
      <c r="Y89" s="905"/>
      <c r="Z89" s="913" t="s">
        <v>4</v>
      </c>
      <c r="AA89" s="913"/>
      <c r="AB89" s="906"/>
      <c r="AC89" s="901"/>
      <c r="AD89" s="915"/>
      <c r="AE89" s="916"/>
      <c r="AF89" s="906"/>
    </row>
    <row r="90" spans="1:32" s="116" customFormat="1" ht="14.85" customHeight="1" thickBot="1">
      <c r="A90" s="75" t="s">
        <v>320</v>
      </c>
      <c r="B90" s="593" t="s">
        <v>319</v>
      </c>
      <c r="C90" s="280" t="s">
        <v>73</v>
      </c>
      <c r="D90" s="280"/>
      <c r="E90" s="281"/>
      <c r="F90" s="281"/>
      <c r="G90" s="326">
        <v>0.8</v>
      </c>
      <c r="H90" s="284">
        <v>0.67</v>
      </c>
      <c r="I90" s="327"/>
      <c r="J90" s="328">
        <v>2</v>
      </c>
      <c r="K90" s="81"/>
      <c r="L90" s="328">
        <v>8585003240018</v>
      </c>
      <c r="M90" s="330">
        <v>1200</v>
      </c>
      <c r="N90" s="326">
        <v>10</v>
      </c>
      <c r="O90" s="285">
        <v>8584086040010</v>
      </c>
      <c r="P90" s="594">
        <v>1.7842549919999997</v>
      </c>
      <c r="Q90" s="595"/>
      <c r="R90" s="596"/>
      <c r="S90" s="83"/>
      <c r="T90" s="291"/>
      <c r="U90" s="292"/>
      <c r="V90" s="89"/>
      <c r="W90" s="597"/>
      <c r="X90" s="171">
        <v>0.1</v>
      </c>
      <c r="Y90" s="598"/>
      <c r="Z90" s="172">
        <v>118</v>
      </c>
      <c r="AA90" s="599"/>
      <c r="AB90" s="169"/>
      <c r="AC90" s="81"/>
      <c r="AD90" s="596"/>
      <c r="AE90" s="597"/>
      <c r="AF90" s="169"/>
    </row>
    <row r="91" spans="1:32" s="907" customFormat="1" ht="14.85" customHeight="1" thickBot="1">
      <c r="A91" s="893"/>
      <c r="B91" s="896" t="s">
        <v>907</v>
      </c>
      <c r="C91" s="897"/>
      <c r="D91" s="897"/>
      <c r="E91" s="911"/>
      <c r="F91" s="911"/>
      <c r="G91" s="912"/>
      <c r="H91" s="900" t="s">
        <v>1097</v>
      </c>
      <c r="I91" s="900"/>
      <c r="J91" s="949"/>
      <c r="K91" s="949"/>
      <c r="L91" s="901" t="str">
        <f>IF(A91=0," ",CONCATENATE("8590396",A91,"0",((CEILING((26+((VALUE(MID(A91,2,1)))+(VALUE(MID(A91,4,1)))))+(3*(14+((VALUE(MID(A91,1,1)))+(VALUE(MID(A91,3,1)))+"0"))),10))-((26+((VALUE(MID(A91,2,1)))+(VALUE(MID(A91,4,1)))))+(3*(14+((VALUE(MID(A91,1,1)))+(VALUE(MID(A91,3,1)))+"0")))))))</f>
        <v xml:space="preserve"> </v>
      </c>
      <c r="M91" s="902"/>
      <c r="N91" s="912"/>
      <c r="O91" s="901"/>
      <c r="P91" s="905"/>
      <c r="Q91" s="950"/>
      <c r="R91" s="915"/>
      <c r="S91" s="905"/>
      <c r="T91" s="915"/>
      <c r="U91" s="905"/>
      <c r="V91" s="905"/>
      <c r="W91" s="916"/>
      <c r="X91" s="905"/>
      <c r="Y91" s="905"/>
      <c r="Z91" s="913" t="s">
        <v>4</v>
      </c>
      <c r="AA91" s="913"/>
      <c r="AB91" s="906"/>
      <c r="AC91" s="949"/>
      <c r="AD91" s="915"/>
      <c r="AE91" s="916"/>
      <c r="AF91" s="906"/>
    </row>
    <row r="92" spans="1:32" s="116" customFormat="1" ht="14.85" customHeight="1" thickBot="1">
      <c r="A92" s="600" t="s">
        <v>317</v>
      </c>
      <c r="B92" s="593" t="s">
        <v>318</v>
      </c>
      <c r="C92" s="162" t="s">
        <v>57</v>
      </c>
      <c r="D92" s="162"/>
      <c r="E92" s="163"/>
      <c r="F92" s="163"/>
      <c r="G92" s="164">
        <v>0.8</v>
      </c>
      <c r="H92" s="165">
        <v>0.67</v>
      </c>
      <c r="I92" s="165"/>
      <c r="J92" s="81">
        <v>2</v>
      </c>
      <c r="K92" s="81"/>
      <c r="L92" s="1523" t="s">
        <v>1035</v>
      </c>
      <c r="M92" s="82">
        <v>1200</v>
      </c>
      <c r="N92" s="164">
        <v>10</v>
      </c>
      <c r="O92" s="166">
        <v>8584086042038</v>
      </c>
      <c r="P92" s="594">
        <v>1.7842549919999997</v>
      </c>
      <c r="Q92" s="594"/>
      <c r="R92" s="601"/>
      <c r="S92" s="89"/>
      <c r="T92" s="291"/>
      <c r="U92" s="91"/>
      <c r="V92" s="89"/>
      <c r="W92" s="597"/>
      <c r="X92" s="171">
        <v>0.1</v>
      </c>
      <c r="Y92" s="171"/>
      <c r="Z92" s="172">
        <v>118</v>
      </c>
      <c r="AA92" s="173"/>
      <c r="AB92" s="174"/>
      <c r="AC92" s="81"/>
      <c r="AD92" s="601"/>
      <c r="AE92" s="597"/>
      <c r="AF92" s="174"/>
    </row>
    <row r="93" spans="1:32" s="907" customFormat="1" ht="14.85" customHeight="1" thickBot="1">
      <c r="A93" s="924"/>
      <c r="B93" s="896" t="s">
        <v>795</v>
      </c>
      <c r="C93" s="897"/>
      <c r="D93" s="897"/>
      <c r="E93" s="911"/>
      <c r="F93" s="911"/>
      <c r="G93" s="792"/>
      <c r="H93" s="900" t="s">
        <v>1097</v>
      </c>
      <c r="I93" s="900"/>
      <c r="J93" s="901"/>
      <c r="K93" s="901"/>
      <c r="L93" s="901"/>
      <c r="M93" s="902"/>
      <c r="N93" s="912"/>
      <c r="O93" s="901"/>
      <c r="P93" s="905"/>
      <c r="Q93" s="905"/>
      <c r="R93" s="915"/>
      <c r="S93" s="905"/>
      <c r="T93" s="915"/>
      <c r="U93" s="905"/>
      <c r="V93" s="905"/>
      <c r="W93" s="916"/>
      <c r="X93" s="905"/>
      <c r="Y93" s="905"/>
      <c r="Z93" s="913" t="s">
        <v>4</v>
      </c>
      <c r="AA93" s="913"/>
      <c r="AB93" s="906"/>
      <c r="AC93" s="901"/>
      <c r="AD93" s="915"/>
      <c r="AE93" s="916"/>
      <c r="AF93" s="906"/>
    </row>
    <row r="94" spans="1:32" s="116" customFormat="1" ht="14.85" customHeight="1" thickBot="1">
      <c r="A94" s="139" t="s">
        <v>945</v>
      </c>
      <c r="B94" s="278" t="s">
        <v>944</v>
      </c>
      <c r="C94" s="280"/>
      <c r="D94" s="280"/>
      <c r="E94" s="281"/>
      <c r="F94" s="281"/>
      <c r="G94" s="868">
        <v>4</v>
      </c>
      <c r="H94" s="284">
        <v>0.67</v>
      </c>
      <c r="I94" s="284"/>
      <c r="J94" s="285">
        <v>2</v>
      </c>
      <c r="K94" s="285"/>
      <c r="L94" s="285">
        <v>8585003245020</v>
      </c>
      <c r="M94" s="330">
        <v>400</v>
      </c>
      <c r="N94" s="83"/>
      <c r="O94" s="84"/>
      <c r="P94" s="287"/>
      <c r="Q94" s="287"/>
      <c r="R94" s="597"/>
      <c r="S94" s="1538"/>
      <c r="T94" s="291"/>
      <c r="U94" s="287"/>
      <c r="V94" s="287"/>
      <c r="W94" s="597"/>
      <c r="X94" s="838">
        <v>0.3</v>
      </c>
      <c r="Y94" s="595"/>
      <c r="Z94" s="172">
        <v>22.8</v>
      </c>
      <c r="AA94" s="1539"/>
      <c r="AB94" s="616"/>
      <c r="AC94" s="285"/>
      <c r="AD94" s="597"/>
      <c r="AE94" s="597"/>
      <c r="AF94" s="616"/>
    </row>
    <row r="95" spans="1:32" s="907" customFormat="1" ht="14.85" customHeight="1" thickBot="1">
      <c r="A95" s="918"/>
      <c r="B95" s="917" t="s">
        <v>1015</v>
      </c>
      <c r="C95" s="934"/>
      <c r="D95" s="934"/>
      <c r="E95" s="935"/>
      <c r="F95" s="935"/>
      <c r="G95" s="936"/>
      <c r="H95" s="921" t="s">
        <v>1097</v>
      </c>
      <c r="I95" s="921"/>
      <c r="J95" s="922"/>
      <c r="K95" s="922"/>
      <c r="L95" s="922" t="str">
        <f>IF(A95=0," ",CONCATENATE("8590396",A95,"0",((CEILING((26+((VALUE(MID(A95,2,1)))+(VALUE(MID(A95,4,1)))))+(3*(14+((VALUE(MID(A95,1,1)))+(VALUE(MID(A95,3,1)))+"0"))),10))-((26+((VALUE(MID(A95,2,1)))+(VALUE(MID(A95,4,1)))))+(3*(14+((VALUE(MID(A95,1,1)))+(VALUE(MID(A95,3,1)))+"0")))))))</f>
        <v xml:space="preserve"> </v>
      </c>
      <c r="M95" s="937"/>
      <c r="N95" s="936"/>
      <c r="O95" s="922"/>
      <c r="P95" s="938"/>
      <c r="Q95" s="951"/>
      <c r="R95" s="939"/>
      <c r="S95" s="938"/>
      <c r="T95" s="939"/>
      <c r="U95" s="938"/>
      <c r="V95" s="938"/>
      <c r="W95" s="940"/>
      <c r="X95" s="938"/>
      <c r="Y95" s="938"/>
      <c r="Z95" s="941" t="s">
        <v>4</v>
      </c>
      <c r="AA95" s="941"/>
      <c r="AB95" s="942"/>
      <c r="AC95" s="922"/>
      <c r="AD95" s="939"/>
      <c r="AE95" s="940"/>
      <c r="AF95" s="942"/>
    </row>
    <row r="96" spans="1:32" s="116" customFormat="1" ht="14.85" customHeight="1" thickBot="1">
      <c r="A96" s="75">
        <v>1601</v>
      </c>
      <c r="B96" s="76" t="s">
        <v>1036</v>
      </c>
      <c r="C96" s="161"/>
      <c r="D96" s="162"/>
      <c r="E96" s="610"/>
      <c r="F96" s="610"/>
      <c r="G96" s="326">
        <v>4</v>
      </c>
      <c r="H96" s="327">
        <v>0.67</v>
      </c>
      <c r="I96" s="327"/>
      <c r="J96" s="328">
        <v>2</v>
      </c>
      <c r="K96" s="328"/>
      <c r="L96" s="328">
        <v>8585003244016</v>
      </c>
      <c r="M96" s="330">
        <v>500</v>
      </c>
      <c r="N96" s="326">
        <v>20</v>
      </c>
      <c r="O96" s="611">
        <v>8584086044018</v>
      </c>
      <c r="P96" s="594">
        <v>0.94238820000000001</v>
      </c>
      <c r="Q96" s="595"/>
      <c r="R96" s="612"/>
      <c r="S96" s="164">
        <v>250</v>
      </c>
      <c r="T96" s="170">
        <v>8584086144015</v>
      </c>
      <c r="U96" s="594">
        <v>4.4857678319999996</v>
      </c>
      <c r="V96" s="598"/>
      <c r="W96" s="613"/>
      <c r="X96" s="614">
        <v>1</v>
      </c>
      <c r="Y96" s="283"/>
      <c r="Z96" s="599">
        <v>14.5</v>
      </c>
      <c r="AA96" s="615"/>
      <c r="AB96" s="616"/>
      <c r="AC96" s="328"/>
      <c r="AD96" s="612"/>
      <c r="AE96" s="613"/>
      <c r="AF96" s="616"/>
    </row>
    <row r="97" spans="1:32" s="907" customFormat="1" ht="14.85" customHeight="1" thickBot="1">
      <c r="A97" s="893"/>
      <c r="B97" s="896" t="s">
        <v>322</v>
      </c>
      <c r="C97" s="897"/>
      <c r="D97" s="897"/>
      <c r="E97" s="911"/>
      <c r="F97" s="911"/>
      <c r="G97" s="912"/>
      <c r="H97" s="900" t="s">
        <v>1097</v>
      </c>
      <c r="I97" s="900"/>
      <c r="J97" s="901"/>
      <c r="K97" s="901"/>
      <c r="L97" s="901" t="str">
        <f>IF(A97=0," ",CONCATENATE("8590396",A97,"0",((CEILING((26+((VALUE(MID(A97,2,1)))+(VALUE(MID(A97,4,1)))))+(3*(14+((VALUE(MID(A97,1,1)))+(VALUE(MID(A97,3,1)))+"0"))),10))-((26+((VALUE(MID(A97,2,1)))+(VALUE(MID(A97,4,1)))))+(3*(14+((VALUE(MID(A97,1,1)))+(VALUE(MID(A97,3,1)))+"0")))))))</f>
        <v xml:space="preserve"> </v>
      </c>
      <c r="M97" s="902"/>
      <c r="N97" s="912"/>
      <c r="O97" s="901"/>
      <c r="P97" s="905"/>
      <c r="Q97" s="905"/>
      <c r="R97" s="915"/>
      <c r="S97" s="952"/>
      <c r="T97" s="953"/>
      <c r="U97" s="702"/>
      <c r="V97" s="952"/>
      <c r="W97" s="954"/>
      <c r="X97" s="905"/>
      <c r="Y97" s="905"/>
      <c r="Z97" s="913" t="s">
        <v>4</v>
      </c>
      <c r="AA97" s="913"/>
      <c r="AB97" s="906"/>
      <c r="AC97" s="901"/>
      <c r="AD97" s="915"/>
      <c r="AE97" s="954"/>
      <c r="AF97" s="906"/>
    </row>
    <row r="98" spans="1:32" s="1643" customFormat="1" ht="14.85" customHeight="1">
      <c r="A98" s="175" t="s">
        <v>321</v>
      </c>
      <c r="B98" s="392" t="s">
        <v>325</v>
      </c>
      <c r="C98" s="683" t="s">
        <v>908</v>
      </c>
      <c r="D98" s="105"/>
      <c r="E98" s="105"/>
      <c r="F98" s="617"/>
      <c r="G98" s="103">
        <v>28</v>
      </c>
      <c r="H98" s="345">
        <v>2.11</v>
      </c>
      <c r="I98" s="345"/>
      <c r="J98" s="100">
        <v>7</v>
      </c>
      <c r="K98" s="100"/>
      <c r="L98" s="346">
        <v>8585003246058</v>
      </c>
      <c r="M98" s="396">
        <v>160</v>
      </c>
      <c r="N98" s="618">
        <v>250</v>
      </c>
      <c r="O98" s="100">
        <v>8584086446058</v>
      </c>
      <c r="P98" s="299">
        <v>8.7136764000000007</v>
      </c>
      <c r="Q98" s="482"/>
      <c r="R98" s="619"/>
      <c r="S98" s="618">
        <v>500</v>
      </c>
      <c r="T98" s="620">
        <v>8584086146057</v>
      </c>
      <c r="U98" s="295">
        <v>16.908356400000002</v>
      </c>
      <c r="V98" s="482"/>
      <c r="W98" s="348"/>
      <c r="X98" s="482">
        <v>3</v>
      </c>
      <c r="Y98" s="621"/>
      <c r="Z98" s="186">
        <v>32.5</v>
      </c>
      <c r="AA98" s="622"/>
      <c r="AB98" s="106"/>
      <c r="AC98" s="100"/>
      <c r="AD98" s="619"/>
      <c r="AE98" s="348"/>
      <c r="AF98" s="106"/>
    </row>
    <row r="99" spans="1:32" s="1644" customFormat="1" ht="14.85" customHeight="1">
      <c r="A99" s="117" t="s">
        <v>323</v>
      </c>
      <c r="B99" s="118" t="s">
        <v>324</v>
      </c>
      <c r="C99" s="302" t="s">
        <v>909</v>
      </c>
      <c r="D99" s="120"/>
      <c r="E99" s="120"/>
      <c r="F99" s="483"/>
      <c r="G99" s="127">
        <v>28</v>
      </c>
      <c r="H99" s="306">
        <v>2.11</v>
      </c>
      <c r="I99" s="306"/>
      <c r="J99" s="124">
        <v>7</v>
      </c>
      <c r="K99" s="124"/>
      <c r="L99" s="307">
        <v>8585003246065</v>
      </c>
      <c r="M99" s="860">
        <v>160</v>
      </c>
      <c r="N99" s="853">
        <v>250</v>
      </c>
      <c r="O99" s="124">
        <v>8584086446065</v>
      </c>
      <c r="P99" s="311">
        <v>8.7136764000000007</v>
      </c>
      <c r="Q99" s="136"/>
      <c r="R99" s="591"/>
      <c r="S99" s="853">
        <v>500</v>
      </c>
      <c r="T99" s="628">
        <v>8584086146064</v>
      </c>
      <c r="U99" s="137">
        <v>16.908356400000002</v>
      </c>
      <c r="V99" s="136"/>
      <c r="W99" s="484"/>
      <c r="X99" s="136">
        <v>3</v>
      </c>
      <c r="Y99" s="629"/>
      <c r="Z99" s="468">
        <v>32.5</v>
      </c>
      <c r="AA99" s="630"/>
      <c r="AB99" s="129"/>
      <c r="AC99" s="124"/>
      <c r="AD99" s="591"/>
      <c r="AE99" s="484"/>
      <c r="AF99" s="129"/>
    </row>
    <row r="100" spans="1:32" s="116" customFormat="1" ht="14.85" customHeight="1">
      <c r="A100" s="117" t="s">
        <v>326</v>
      </c>
      <c r="B100" s="118" t="s">
        <v>75</v>
      </c>
      <c r="C100" s="302" t="s">
        <v>910</v>
      </c>
      <c r="D100" s="120"/>
      <c r="E100" s="120"/>
      <c r="F100" s="483"/>
      <c r="G100" s="127">
        <v>28</v>
      </c>
      <c r="H100" s="306">
        <v>2.11</v>
      </c>
      <c r="I100" s="306"/>
      <c r="J100" s="124">
        <v>7</v>
      </c>
      <c r="K100" s="124"/>
      <c r="L100" s="307">
        <v>8585003246010</v>
      </c>
      <c r="M100" s="623">
        <v>160</v>
      </c>
      <c r="N100" s="624">
        <v>250</v>
      </c>
      <c r="O100" s="124">
        <v>8584086446010</v>
      </c>
      <c r="P100" s="311">
        <v>8.7136764000000007</v>
      </c>
      <c r="Q100" s="136"/>
      <c r="R100" s="591"/>
      <c r="S100" s="624">
        <v>500</v>
      </c>
      <c r="T100" s="628">
        <v>8584086146019</v>
      </c>
      <c r="U100" s="137">
        <v>16.908356400000002</v>
      </c>
      <c r="V100" s="136"/>
      <c r="W100" s="484"/>
      <c r="X100" s="460">
        <v>3</v>
      </c>
      <c r="Y100" s="629"/>
      <c r="Z100" s="468">
        <v>32.5</v>
      </c>
      <c r="AA100" s="630"/>
      <c r="AB100" s="129"/>
      <c r="AC100" s="124"/>
      <c r="AD100" s="591"/>
      <c r="AE100" s="484"/>
      <c r="AF100" s="129"/>
    </row>
    <row r="101" spans="1:32" s="116" customFormat="1" ht="14.85" customHeight="1">
      <c r="A101" s="117" t="s">
        <v>327</v>
      </c>
      <c r="B101" s="118" t="s">
        <v>328</v>
      </c>
      <c r="C101" s="302" t="s">
        <v>911</v>
      </c>
      <c r="D101" s="120"/>
      <c r="E101" s="120"/>
      <c r="F101" s="483"/>
      <c r="G101" s="473">
        <v>28</v>
      </c>
      <c r="H101" s="412">
        <v>2.11</v>
      </c>
      <c r="I101" s="412"/>
      <c r="J101" s="407">
        <v>7</v>
      </c>
      <c r="K101" s="407"/>
      <c r="L101" s="410">
        <v>8585003246096</v>
      </c>
      <c r="M101" s="623">
        <v>160</v>
      </c>
      <c r="N101" s="624">
        <v>250</v>
      </c>
      <c r="O101" s="407">
        <v>8584086446096</v>
      </c>
      <c r="P101" s="408">
        <v>8.7136764000000007</v>
      </c>
      <c r="Q101" s="460"/>
      <c r="R101" s="574"/>
      <c r="S101" s="624">
        <v>500</v>
      </c>
      <c r="T101" s="625">
        <v>8584086146095</v>
      </c>
      <c r="U101" s="137">
        <v>16.908356400000002</v>
      </c>
      <c r="V101" s="460"/>
      <c r="W101" s="519"/>
      <c r="X101" s="460">
        <v>3</v>
      </c>
      <c r="Y101" s="626"/>
      <c r="Z101" s="462">
        <v>32.5</v>
      </c>
      <c r="AA101" s="627"/>
      <c r="AB101" s="475"/>
      <c r="AC101" s="407"/>
      <c r="AD101" s="574"/>
      <c r="AE101" s="519"/>
      <c r="AF101" s="475"/>
    </row>
    <row r="102" spans="1:32" s="116" customFormat="1" ht="14.85" customHeight="1">
      <c r="A102" s="117" t="s">
        <v>329</v>
      </c>
      <c r="B102" s="118" t="s">
        <v>330</v>
      </c>
      <c r="C102" s="302" t="s">
        <v>912</v>
      </c>
      <c r="D102" s="120"/>
      <c r="E102" s="120"/>
      <c r="F102" s="483"/>
      <c r="G102" s="127">
        <v>28</v>
      </c>
      <c r="H102" s="306">
        <v>2.11</v>
      </c>
      <c r="I102" s="306"/>
      <c r="J102" s="124">
        <v>7</v>
      </c>
      <c r="K102" s="124"/>
      <c r="L102" s="307">
        <v>8585003246041</v>
      </c>
      <c r="M102" s="860">
        <v>160</v>
      </c>
      <c r="N102" s="853">
        <v>250</v>
      </c>
      <c r="O102" s="124">
        <v>8584086446041</v>
      </c>
      <c r="P102" s="311">
        <v>8.7136764000000007</v>
      </c>
      <c r="Q102" s="136"/>
      <c r="R102" s="591"/>
      <c r="S102" s="853">
        <v>500</v>
      </c>
      <c r="T102" s="628">
        <v>8584086146040</v>
      </c>
      <c r="U102" s="137">
        <v>16.908356400000002</v>
      </c>
      <c r="V102" s="136"/>
      <c r="W102" s="484"/>
      <c r="X102" s="136">
        <v>3</v>
      </c>
      <c r="Y102" s="629"/>
      <c r="Z102" s="468">
        <v>32.5</v>
      </c>
      <c r="AA102" s="630"/>
      <c r="AB102" s="129"/>
      <c r="AC102" s="124"/>
      <c r="AD102" s="591"/>
      <c r="AE102" s="484"/>
      <c r="AF102" s="129"/>
    </row>
    <row r="103" spans="1:32" s="116" customFormat="1" ht="14.85" customHeight="1">
      <c r="A103" s="117" t="s">
        <v>331</v>
      </c>
      <c r="B103" s="118" t="s">
        <v>332</v>
      </c>
      <c r="C103" s="302" t="s">
        <v>913</v>
      </c>
      <c r="D103" s="120"/>
      <c r="E103" s="120"/>
      <c r="F103" s="483"/>
      <c r="G103" s="127">
        <v>28</v>
      </c>
      <c r="H103" s="306">
        <v>2.11</v>
      </c>
      <c r="I103" s="306"/>
      <c r="J103" s="124">
        <v>7</v>
      </c>
      <c r="K103" s="124"/>
      <c r="L103" s="307">
        <v>8585003246072</v>
      </c>
      <c r="M103" s="860">
        <v>160</v>
      </c>
      <c r="N103" s="853">
        <v>250</v>
      </c>
      <c r="O103" s="124">
        <v>8584086446072</v>
      </c>
      <c r="P103" s="311">
        <v>8.7136764000000007</v>
      </c>
      <c r="Q103" s="136"/>
      <c r="R103" s="591"/>
      <c r="S103" s="853">
        <v>500</v>
      </c>
      <c r="T103" s="628">
        <v>8584086146071</v>
      </c>
      <c r="U103" s="137">
        <v>16.908356400000002</v>
      </c>
      <c r="V103" s="136"/>
      <c r="W103" s="484"/>
      <c r="X103" s="136">
        <v>3</v>
      </c>
      <c r="Y103" s="629"/>
      <c r="Z103" s="468">
        <v>32.5</v>
      </c>
      <c r="AA103" s="630"/>
      <c r="AB103" s="129"/>
      <c r="AC103" s="124"/>
      <c r="AD103" s="591"/>
      <c r="AE103" s="484"/>
      <c r="AF103" s="129"/>
    </row>
    <row r="104" spans="1:32" s="116" customFormat="1" ht="14.85" customHeight="1">
      <c r="A104" s="117" t="s">
        <v>333</v>
      </c>
      <c r="B104" s="118" t="s">
        <v>334</v>
      </c>
      <c r="C104" s="302" t="s">
        <v>913</v>
      </c>
      <c r="D104" s="120"/>
      <c r="E104" s="120"/>
      <c r="F104" s="483"/>
      <c r="G104" s="473">
        <v>28</v>
      </c>
      <c r="H104" s="412">
        <v>2.11</v>
      </c>
      <c r="I104" s="412"/>
      <c r="J104" s="407">
        <v>7</v>
      </c>
      <c r="K104" s="407"/>
      <c r="L104" s="410">
        <v>8585003246089</v>
      </c>
      <c r="M104" s="623">
        <v>160</v>
      </c>
      <c r="N104" s="624">
        <v>250</v>
      </c>
      <c r="O104" s="407">
        <v>8584086446089</v>
      </c>
      <c r="P104" s="408">
        <v>8.7136764000000007</v>
      </c>
      <c r="Q104" s="460"/>
      <c r="R104" s="574"/>
      <c r="S104" s="624">
        <v>500</v>
      </c>
      <c r="T104" s="625">
        <v>8584086146088</v>
      </c>
      <c r="U104" s="137">
        <v>16.908356400000002</v>
      </c>
      <c r="V104" s="460"/>
      <c r="W104" s="519"/>
      <c r="X104" s="460">
        <v>3</v>
      </c>
      <c r="Y104" s="626"/>
      <c r="Z104" s="462">
        <v>32.5</v>
      </c>
      <c r="AA104" s="627"/>
      <c r="AB104" s="475"/>
      <c r="AC104" s="407"/>
      <c r="AD104" s="574"/>
      <c r="AE104" s="519"/>
      <c r="AF104" s="475"/>
    </row>
    <row r="105" spans="1:32" s="116" customFormat="1" ht="14.85" customHeight="1">
      <c r="A105" s="1573" t="s">
        <v>335</v>
      </c>
      <c r="B105" s="631" t="s">
        <v>336</v>
      </c>
      <c r="C105" s="302" t="s">
        <v>914</v>
      </c>
      <c r="D105" s="120"/>
      <c r="E105" s="120"/>
      <c r="F105" s="483"/>
      <c r="G105" s="473">
        <v>18</v>
      </c>
      <c r="H105" s="412">
        <v>2.11</v>
      </c>
      <c r="I105" s="412"/>
      <c r="J105" s="407">
        <v>7</v>
      </c>
      <c r="K105" s="407"/>
      <c r="L105" s="410">
        <v>8585003246416</v>
      </c>
      <c r="M105" s="623">
        <v>180</v>
      </c>
      <c r="N105" s="624">
        <v>200</v>
      </c>
      <c r="O105" s="407">
        <v>8584086446416</v>
      </c>
      <c r="P105" s="408">
        <v>9.2190150000000006</v>
      </c>
      <c r="Q105" s="460"/>
      <c r="R105" s="574"/>
      <c r="S105" s="624">
        <v>500</v>
      </c>
      <c r="T105" s="625">
        <v>8584086146415</v>
      </c>
      <c r="U105" s="137">
        <v>22.275871800000001</v>
      </c>
      <c r="V105" s="460"/>
      <c r="W105" s="519"/>
      <c r="X105" s="460">
        <v>3</v>
      </c>
      <c r="Y105" s="626"/>
      <c r="Z105" s="462">
        <v>43</v>
      </c>
      <c r="AA105" s="627"/>
      <c r="AB105" s="475"/>
      <c r="AC105" s="407"/>
      <c r="AD105" s="574"/>
      <c r="AE105" s="519"/>
      <c r="AF105" s="475"/>
    </row>
    <row r="106" spans="1:32" s="116" customFormat="1" ht="14.85" customHeight="1">
      <c r="A106" s="1573" t="s">
        <v>217</v>
      </c>
      <c r="B106" s="631" t="s">
        <v>218</v>
      </c>
      <c r="C106" s="302" t="s">
        <v>914</v>
      </c>
      <c r="D106" s="120"/>
      <c r="E106" s="120"/>
      <c r="F106" s="483"/>
      <c r="G106" s="473">
        <v>18</v>
      </c>
      <c r="H106" s="412">
        <v>2.11</v>
      </c>
      <c r="I106" s="412"/>
      <c r="J106" s="407">
        <v>7</v>
      </c>
      <c r="K106" s="407"/>
      <c r="L106" s="410">
        <v>8585003246447</v>
      </c>
      <c r="M106" s="623">
        <v>180</v>
      </c>
      <c r="N106" s="624">
        <v>200</v>
      </c>
      <c r="O106" s="407">
        <v>8584086446447</v>
      </c>
      <c r="P106" s="408">
        <v>8.6374999999999993</v>
      </c>
      <c r="Q106" s="460"/>
      <c r="R106" s="574"/>
      <c r="S106" s="624">
        <v>500</v>
      </c>
      <c r="T106" s="625">
        <v>8584086146446</v>
      </c>
      <c r="U106" s="137">
        <v>20.855460600000001</v>
      </c>
      <c r="V106" s="460"/>
      <c r="W106" s="519"/>
      <c r="X106" s="460">
        <v>3</v>
      </c>
      <c r="Y106" s="626"/>
      <c r="Z106" s="462">
        <v>40.299999999999997</v>
      </c>
      <c r="AA106" s="627"/>
      <c r="AB106" s="475"/>
      <c r="AC106" s="407"/>
      <c r="AD106" s="574"/>
      <c r="AE106" s="519"/>
      <c r="AF106" s="475"/>
    </row>
    <row r="107" spans="1:32" s="116" customFormat="1" ht="14.85" customHeight="1">
      <c r="A107" s="1573" t="s">
        <v>219</v>
      </c>
      <c r="B107" s="631" t="s">
        <v>220</v>
      </c>
      <c r="C107" s="302" t="s">
        <v>915</v>
      </c>
      <c r="D107" s="120"/>
      <c r="E107" s="120"/>
      <c r="F107" s="483"/>
      <c r="G107" s="473">
        <v>18</v>
      </c>
      <c r="H107" s="412">
        <v>2.11</v>
      </c>
      <c r="I107" s="412"/>
      <c r="J107" s="407">
        <v>7</v>
      </c>
      <c r="K107" s="407"/>
      <c r="L107" s="410">
        <v>8585003246461</v>
      </c>
      <c r="M107" s="623">
        <v>180</v>
      </c>
      <c r="N107" s="624">
        <v>200</v>
      </c>
      <c r="O107" s="407">
        <v>8584086446461</v>
      </c>
      <c r="P107" s="408">
        <v>9.2190150000000006</v>
      </c>
      <c r="Q107" s="460"/>
      <c r="R107" s="574"/>
      <c r="S107" s="624">
        <v>500</v>
      </c>
      <c r="T107" s="625">
        <v>8584086146460</v>
      </c>
      <c r="U107" s="137">
        <v>22.275871800000001</v>
      </c>
      <c r="V107" s="460"/>
      <c r="W107" s="519"/>
      <c r="X107" s="460">
        <v>3</v>
      </c>
      <c r="Y107" s="626"/>
      <c r="Z107" s="462">
        <v>43</v>
      </c>
      <c r="AA107" s="627"/>
      <c r="AB107" s="475"/>
      <c r="AC107" s="407"/>
      <c r="AD107" s="574"/>
      <c r="AE107" s="519"/>
      <c r="AF107" s="475"/>
    </row>
    <row r="108" spans="1:32" s="116" customFormat="1" ht="14.85" customHeight="1">
      <c r="A108" s="1573" t="s">
        <v>337</v>
      </c>
      <c r="B108" s="631" t="s">
        <v>338</v>
      </c>
      <c r="C108" s="302" t="s">
        <v>916</v>
      </c>
      <c r="D108" s="120"/>
      <c r="E108" s="120"/>
      <c r="F108" s="483"/>
      <c r="G108" s="473">
        <v>18</v>
      </c>
      <c r="H108" s="412">
        <v>2.11</v>
      </c>
      <c r="I108" s="412"/>
      <c r="J108" s="407">
        <v>7</v>
      </c>
      <c r="K108" s="407"/>
      <c r="L108" s="410">
        <v>8585003246430</v>
      </c>
      <c r="M108" s="623">
        <v>180</v>
      </c>
      <c r="N108" s="624">
        <v>200</v>
      </c>
      <c r="O108" s="407">
        <v>8584086446430</v>
      </c>
      <c r="P108" s="408">
        <v>8.6374999999999993</v>
      </c>
      <c r="Q108" s="460"/>
      <c r="R108" s="574"/>
      <c r="S108" s="624">
        <v>500</v>
      </c>
      <c r="T108" s="625">
        <v>8584086146439</v>
      </c>
      <c r="U108" s="137">
        <v>20.855460600000001</v>
      </c>
      <c r="V108" s="460"/>
      <c r="W108" s="519"/>
      <c r="X108" s="460">
        <v>3</v>
      </c>
      <c r="Y108" s="626"/>
      <c r="Z108" s="462">
        <v>40.299999999999997</v>
      </c>
      <c r="AA108" s="627"/>
      <c r="AB108" s="475"/>
      <c r="AC108" s="407"/>
      <c r="AD108" s="574"/>
      <c r="AE108" s="519"/>
      <c r="AF108" s="475"/>
    </row>
    <row r="109" spans="1:32" s="116" customFormat="1" ht="14.85" customHeight="1" thickBot="1">
      <c r="A109" s="1574" t="s">
        <v>339</v>
      </c>
      <c r="B109" s="632" t="s">
        <v>340</v>
      </c>
      <c r="C109" s="380" t="s">
        <v>917</v>
      </c>
      <c r="D109" s="149"/>
      <c r="E109" s="149"/>
      <c r="F109" s="633"/>
      <c r="G109" s="193">
        <v>18</v>
      </c>
      <c r="H109" s="194">
        <v>2.11</v>
      </c>
      <c r="I109" s="194"/>
      <c r="J109" s="634">
        <v>7</v>
      </c>
      <c r="K109" s="634"/>
      <c r="L109" s="314">
        <v>8585003246423</v>
      </c>
      <c r="M109" s="198">
        <v>180</v>
      </c>
      <c r="N109" s="635">
        <v>200</v>
      </c>
      <c r="O109" s="634">
        <v>8584086446423</v>
      </c>
      <c r="P109" s="636">
        <v>8.6374999999999993</v>
      </c>
      <c r="Q109" s="206"/>
      <c r="R109" s="637"/>
      <c r="S109" s="635">
        <v>500</v>
      </c>
      <c r="T109" s="638">
        <v>8584086146422</v>
      </c>
      <c r="U109" s="639">
        <v>20.855460600000001</v>
      </c>
      <c r="V109" s="206"/>
      <c r="W109" s="640"/>
      <c r="X109" s="206">
        <v>3</v>
      </c>
      <c r="Y109" s="641"/>
      <c r="Z109" s="207">
        <v>40.299999999999997</v>
      </c>
      <c r="AA109" s="642"/>
      <c r="AB109" s="201"/>
      <c r="AC109" s="634"/>
      <c r="AD109" s="637"/>
      <c r="AE109" s="640"/>
      <c r="AF109" s="201"/>
    </row>
    <row r="110" spans="1:32" s="907" customFormat="1" ht="14.85" customHeight="1" thickBot="1">
      <c r="A110" s="924"/>
      <c r="B110" s="896" t="s">
        <v>794</v>
      </c>
      <c r="C110" s="897"/>
      <c r="D110" s="897"/>
      <c r="E110" s="911"/>
      <c r="F110" s="911"/>
      <c r="G110" s="792"/>
      <c r="H110" s="900" t="s">
        <v>1097</v>
      </c>
      <c r="I110" s="900"/>
      <c r="J110" s="901"/>
      <c r="K110" s="901"/>
      <c r="L110" s="901"/>
      <c r="M110" s="902"/>
      <c r="N110" s="912"/>
      <c r="O110" s="901"/>
      <c r="P110" s="905"/>
      <c r="Q110" s="905"/>
      <c r="R110" s="915"/>
      <c r="S110" s="905"/>
      <c r="T110" s="915"/>
      <c r="U110" s="905"/>
      <c r="V110" s="905"/>
      <c r="W110" s="916"/>
      <c r="X110" s="905"/>
      <c r="Y110" s="905"/>
      <c r="Z110" s="913" t="s">
        <v>4</v>
      </c>
      <c r="AA110" s="913"/>
      <c r="AB110" s="906"/>
      <c r="AC110" s="901"/>
      <c r="AD110" s="915"/>
      <c r="AE110" s="916"/>
      <c r="AF110" s="906"/>
    </row>
    <row r="111" spans="1:32" s="116" customFormat="1" ht="14.85" customHeight="1">
      <c r="A111" s="417" t="s">
        <v>341</v>
      </c>
      <c r="B111" s="210" t="s">
        <v>342</v>
      </c>
      <c r="C111" s="211" t="s">
        <v>958</v>
      </c>
      <c r="D111" s="212"/>
      <c r="E111" s="213"/>
      <c r="F111" s="213"/>
      <c r="G111" s="103">
        <v>18</v>
      </c>
      <c r="H111" s="215">
        <v>1.07</v>
      </c>
      <c r="I111" s="215"/>
      <c r="J111" s="216">
        <v>4</v>
      </c>
      <c r="K111" s="216"/>
      <c r="L111" s="216">
        <v>8585003247024</v>
      </c>
      <c r="M111" s="218">
        <v>200</v>
      </c>
      <c r="N111" s="103">
        <v>500</v>
      </c>
      <c r="O111" s="100">
        <v>8584086047026</v>
      </c>
      <c r="P111" s="299">
        <v>16.908356400000002</v>
      </c>
      <c r="Q111" s="482"/>
      <c r="R111" s="348"/>
      <c r="S111" s="349"/>
      <c r="T111" s="183"/>
      <c r="U111" s="351"/>
      <c r="V111" s="349"/>
      <c r="W111" s="353"/>
      <c r="X111" s="222">
        <v>3</v>
      </c>
      <c r="Y111" s="300"/>
      <c r="Z111" s="275">
        <v>32.5</v>
      </c>
      <c r="AA111" s="226"/>
      <c r="AB111" s="221"/>
      <c r="AC111" s="216"/>
      <c r="AD111" s="348"/>
      <c r="AE111" s="353"/>
      <c r="AF111" s="221"/>
    </row>
    <row r="112" spans="1:32" s="116" customFormat="1" ht="14.85" customHeight="1" thickBot="1">
      <c r="A112" s="188">
        <v>4601</v>
      </c>
      <c r="B112" s="643" t="s">
        <v>76</v>
      </c>
      <c r="C112" s="644" t="s">
        <v>959</v>
      </c>
      <c r="D112" s="645"/>
      <c r="E112" s="646"/>
      <c r="F112" s="646"/>
      <c r="G112" s="193">
        <v>18</v>
      </c>
      <c r="H112" s="455">
        <v>1.07</v>
      </c>
      <c r="I112" s="455"/>
      <c r="J112" s="315">
        <v>4</v>
      </c>
      <c r="K112" s="315"/>
      <c r="L112" s="315">
        <v>8585003247017</v>
      </c>
      <c r="M112" s="316">
        <v>200</v>
      </c>
      <c r="N112" s="193">
        <v>500</v>
      </c>
      <c r="O112" s="634">
        <v>8584086047019</v>
      </c>
      <c r="P112" s="636">
        <v>16.908356400000002</v>
      </c>
      <c r="Q112" s="206"/>
      <c r="R112" s="640"/>
      <c r="S112" s="647"/>
      <c r="T112" s="648"/>
      <c r="U112" s="649"/>
      <c r="V112" s="647"/>
      <c r="W112" s="650"/>
      <c r="X112" s="651">
        <v>3</v>
      </c>
      <c r="Y112" s="324"/>
      <c r="Z112" s="652">
        <v>32.5</v>
      </c>
      <c r="AA112" s="653"/>
      <c r="AB112" s="325"/>
      <c r="AC112" s="315"/>
      <c r="AD112" s="640"/>
      <c r="AE112" s="650"/>
      <c r="AF112" s="325"/>
    </row>
    <row r="113" spans="1:32" s="907" customFormat="1" ht="14.85" customHeight="1" thickBot="1">
      <c r="A113" s="924"/>
      <c r="B113" s="955" t="s">
        <v>178</v>
      </c>
      <c r="C113" s="685"/>
      <c r="D113" s="685"/>
      <c r="E113" s="956"/>
      <c r="F113" s="956"/>
      <c r="G113" s="792"/>
      <c r="H113" s="793" t="s">
        <v>1097</v>
      </c>
      <c r="I113" s="793"/>
      <c r="J113" s="794"/>
      <c r="K113" s="794"/>
      <c r="L113" s="794"/>
      <c r="M113" s="795"/>
      <c r="N113" s="792"/>
      <c r="O113" s="794"/>
      <c r="P113" s="957"/>
      <c r="Q113" s="957"/>
      <c r="R113" s="958"/>
      <c r="S113" s="957"/>
      <c r="T113" s="958"/>
      <c r="U113" s="957"/>
      <c r="V113" s="957"/>
      <c r="W113" s="959"/>
      <c r="X113" s="957"/>
      <c r="Y113" s="957"/>
      <c r="Z113" s="960" t="s">
        <v>4</v>
      </c>
      <c r="AA113" s="960"/>
      <c r="AB113" s="961"/>
      <c r="AC113" s="794"/>
      <c r="AD113" s="958"/>
      <c r="AE113" s="959"/>
      <c r="AF113" s="961"/>
    </row>
    <row r="114" spans="1:32" s="666" customFormat="1" ht="14.85" customHeight="1" thickBot="1">
      <c r="A114" s="93" t="s">
        <v>205</v>
      </c>
      <c r="B114" s="654" t="s">
        <v>206</v>
      </c>
      <c r="C114" s="683" t="s">
        <v>226</v>
      </c>
      <c r="D114" s="96"/>
      <c r="E114" s="655"/>
      <c r="F114" s="656"/>
      <c r="G114" s="103">
        <v>0.9</v>
      </c>
      <c r="H114" s="345">
        <v>0.67</v>
      </c>
      <c r="I114" s="345"/>
      <c r="J114" s="100">
        <v>2</v>
      </c>
      <c r="K114" s="657"/>
      <c r="L114" s="658">
        <v>8585003247529</v>
      </c>
      <c r="M114" s="659">
        <v>1000</v>
      </c>
      <c r="N114" s="660"/>
      <c r="O114" s="603"/>
      <c r="P114" s="604"/>
      <c r="Q114" s="605"/>
      <c r="R114" s="661"/>
      <c r="S114" s="602"/>
      <c r="T114" s="607"/>
      <c r="U114" s="604"/>
      <c r="V114" s="605"/>
      <c r="W114" s="606"/>
      <c r="X114" s="602"/>
      <c r="Y114" s="662"/>
      <c r="Z114" s="663"/>
      <c r="AA114" s="664"/>
      <c r="AB114" s="665"/>
      <c r="AC114" s="657"/>
      <c r="AD114" s="661"/>
      <c r="AE114" s="606"/>
      <c r="AF114" s="665"/>
    </row>
    <row r="115" spans="1:32" s="907" customFormat="1" ht="14.85" customHeight="1" thickBot="1">
      <c r="A115" s="924"/>
      <c r="B115" s="962" t="s">
        <v>78</v>
      </c>
      <c r="C115" s="685"/>
      <c r="D115" s="685"/>
      <c r="E115" s="956"/>
      <c r="F115" s="956"/>
      <c r="G115" s="792"/>
      <c r="H115" s="793" t="s">
        <v>1097</v>
      </c>
      <c r="I115" s="793"/>
      <c r="J115" s="794"/>
      <c r="K115" s="794"/>
      <c r="L115" s="794" t="str">
        <f>IF(A115=0," ",CONCATENATE("8590396",A115,"0",((CEILING((26+((VALUE(MID(A115,2,1)))+(VALUE(MID(A115,4,1)))))+(3*(14+((VALUE(MID(A115,1,1)))+(VALUE(MID(A115,3,1)))+"0"))),10))-((26+((VALUE(MID(A115,2,1)))+(VALUE(MID(A115,4,1)))))+(3*(14+((VALUE(MID(A115,1,1)))+(VALUE(MID(A115,3,1)))+"0")))))))</f>
        <v xml:space="preserve"> </v>
      </c>
      <c r="M115" s="795"/>
      <c r="N115" s="792"/>
      <c r="O115" s="794"/>
      <c r="P115" s="957"/>
      <c r="Q115" s="957"/>
      <c r="R115" s="958"/>
      <c r="S115" s="957"/>
      <c r="T115" s="958"/>
      <c r="U115" s="957"/>
      <c r="V115" s="957"/>
      <c r="W115" s="959"/>
      <c r="X115" s="957"/>
      <c r="Y115" s="957"/>
      <c r="Z115" s="960" t="s">
        <v>4</v>
      </c>
      <c r="AA115" s="960"/>
      <c r="AB115" s="961"/>
      <c r="AC115" s="794"/>
      <c r="AD115" s="958"/>
      <c r="AE115" s="959"/>
      <c r="AF115" s="961"/>
    </row>
    <row r="116" spans="1:32" s="666" customFormat="1" ht="14.85" customHeight="1" thickBot="1">
      <c r="A116" s="175" t="s">
        <v>195</v>
      </c>
      <c r="B116" s="667" t="s">
        <v>196</v>
      </c>
      <c r="C116" s="683" t="s">
        <v>197</v>
      </c>
      <c r="D116" s="684"/>
      <c r="E116" s="668"/>
      <c r="F116" s="669"/>
      <c r="G116" s="103">
        <v>0.45</v>
      </c>
      <c r="H116" s="345">
        <v>0.67</v>
      </c>
      <c r="I116" s="345"/>
      <c r="J116" s="100">
        <v>2</v>
      </c>
      <c r="K116" s="166"/>
      <c r="L116" s="178">
        <v>8585003248014</v>
      </c>
      <c r="M116" s="670">
        <v>1200</v>
      </c>
      <c r="N116" s="103">
        <v>5</v>
      </c>
      <c r="O116" s="100">
        <v>8584086048016</v>
      </c>
      <c r="P116" s="299">
        <v>2.7015128399999999</v>
      </c>
      <c r="Q116" s="349"/>
      <c r="R116" s="1561"/>
      <c r="S116" s="107"/>
      <c r="T116" s="183"/>
      <c r="U116" s="352"/>
      <c r="V116" s="349"/>
      <c r="W116" s="672"/>
      <c r="X116" s="103">
        <v>0.1</v>
      </c>
      <c r="Y116" s="180"/>
      <c r="Z116" s="186">
        <v>263</v>
      </c>
      <c r="AA116" s="673"/>
      <c r="AB116" s="106"/>
      <c r="AC116" s="166"/>
      <c r="AD116" s="1561"/>
      <c r="AE116" s="672"/>
      <c r="AF116" s="106"/>
    </row>
    <row r="117" spans="1:32" s="907" customFormat="1" ht="14.85" customHeight="1" thickBot="1">
      <c r="A117" s="924"/>
      <c r="B117" s="955" t="s">
        <v>79</v>
      </c>
      <c r="C117" s="685"/>
      <c r="D117" s="685"/>
      <c r="E117" s="956"/>
      <c r="F117" s="956"/>
      <c r="G117" s="792"/>
      <c r="H117" s="793" t="s">
        <v>1097</v>
      </c>
      <c r="I117" s="793"/>
      <c r="J117" s="794"/>
      <c r="K117" s="794"/>
      <c r="L117" s="794" t="str">
        <f t="shared" ref="L117:L125" si="1">IF(A117=0," ",CONCATENATE("8590396",A117,"0",((CEILING((26+((VALUE(MID(A117,2,1)))+(VALUE(MID(A117,4,1)))))+(3*(14+((VALUE(MID(A117,1,1)))+(VALUE(MID(A117,3,1)))+"0"))),10))-((26+((VALUE(MID(A117,2,1)))+(VALUE(MID(A117,4,1)))))+(3*(14+((VALUE(MID(A117,1,1)))+(VALUE(MID(A117,3,1)))+"0")))))))</f>
        <v xml:space="preserve"> </v>
      </c>
      <c r="M117" s="795"/>
      <c r="N117" s="792"/>
      <c r="O117" s="794"/>
      <c r="P117" s="957"/>
      <c r="Q117" s="957"/>
      <c r="R117" s="958"/>
      <c r="S117" s="957"/>
      <c r="T117" s="958"/>
      <c r="U117" s="957"/>
      <c r="V117" s="957"/>
      <c r="W117" s="959"/>
      <c r="X117" s="957"/>
      <c r="Y117" s="957"/>
      <c r="Z117" s="960" t="s">
        <v>4</v>
      </c>
      <c r="AA117" s="960"/>
      <c r="AB117" s="961"/>
      <c r="AC117" s="794"/>
      <c r="AD117" s="958"/>
      <c r="AE117" s="959"/>
      <c r="AF117" s="961"/>
    </row>
    <row r="118" spans="1:32" s="666" customFormat="1" ht="14.85" customHeight="1" thickBot="1">
      <c r="A118" s="175">
        <v>4901</v>
      </c>
      <c r="B118" s="667" t="s">
        <v>80</v>
      </c>
      <c r="C118" s="683" t="s">
        <v>201</v>
      </c>
      <c r="D118" s="684"/>
      <c r="E118" s="668"/>
      <c r="F118" s="669"/>
      <c r="G118" s="103">
        <v>1.8</v>
      </c>
      <c r="H118" s="345">
        <v>0.67</v>
      </c>
      <c r="I118" s="345"/>
      <c r="J118" s="100">
        <v>2</v>
      </c>
      <c r="K118" s="166"/>
      <c r="L118" s="178">
        <v>8585003249011</v>
      </c>
      <c r="M118" s="670">
        <v>400</v>
      </c>
      <c r="N118" s="674"/>
      <c r="O118" s="675"/>
      <c r="P118" s="352"/>
      <c r="Q118" s="349"/>
      <c r="R118" s="671"/>
      <c r="S118" s="107"/>
      <c r="T118" s="183"/>
      <c r="U118" s="352"/>
      <c r="V118" s="349"/>
      <c r="W118" s="672"/>
      <c r="X118" s="107"/>
      <c r="Y118" s="182"/>
      <c r="Z118" s="676" t="s">
        <v>4</v>
      </c>
      <c r="AA118" s="673"/>
      <c r="AB118" s="111"/>
      <c r="AC118" s="166"/>
      <c r="AD118" s="671"/>
      <c r="AE118" s="672"/>
      <c r="AF118" s="111"/>
    </row>
    <row r="119" spans="1:32" s="907" customFormat="1" ht="14.85" customHeight="1" thickBot="1">
      <c r="A119" s="924"/>
      <c r="B119" s="955" t="s">
        <v>238</v>
      </c>
      <c r="C119" s="685"/>
      <c r="D119" s="685"/>
      <c r="E119" s="956"/>
      <c r="F119" s="956"/>
      <c r="G119" s="792"/>
      <c r="H119" s="793" t="s">
        <v>1097</v>
      </c>
      <c r="I119" s="793"/>
      <c r="J119" s="794"/>
      <c r="K119" s="794"/>
      <c r="L119" s="963" t="str">
        <f t="shared" si="1"/>
        <v xml:space="preserve"> </v>
      </c>
      <c r="M119" s="795"/>
      <c r="N119" s="792"/>
      <c r="O119" s="794"/>
      <c r="P119" s="957"/>
      <c r="Q119" s="957"/>
      <c r="R119" s="958"/>
      <c r="S119" s="957"/>
      <c r="T119" s="958"/>
      <c r="U119" s="957"/>
      <c r="V119" s="957"/>
      <c r="W119" s="959"/>
      <c r="X119" s="957"/>
      <c r="Y119" s="957"/>
      <c r="Z119" s="960" t="s">
        <v>4</v>
      </c>
      <c r="AA119" s="960"/>
      <c r="AB119" s="961"/>
      <c r="AC119" s="794"/>
      <c r="AD119" s="958"/>
      <c r="AE119" s="959"/>
      <c r="AF119" s="961"/>
    </row>
    <row r="120" spans="1:32" s="666" customFormat="1" ht="14.85" customHeight="1" thickBot="1">
      <c r="A120" s="75">
        <v>4701</v>
      </c>
      <c r="B120" s="677" t="s">
        <v>81</v>
      </c>
      <c r="C120" s="161" t="s">
        <v>185</v>
      </c>
      <c r="D120" s="162"/>
      <c r="E120" s="678"/>
      <c r="F120" s="679"/>
      <c r="G120" s="164">
        <v>0.8</v>
      </c>
      <c r="H120" s="165">
        <v>1.07</v>
      </c>
      <c r="I120" s="165"/>
      <c r="J120" s="166">
        <v>4</v>
      </c>
      <c r="K120" s="166"/>
      <c r="L120" s="1522">
        <v>8585003251014</v>
      </c>
      <c r="M120" s="680">
        <v>1000</v>
      </c>
      <c r="N120" s="164">
        <v>10</v>
      </c>
      <c r="O120" s="166">
        <v>8584086051016</v>
      </c>
      <c r="P120" s="681">
        <v>4.1859999999999999</v>
      </c>
      <c r="Q120" s="89"/>
      <c r="R120" s="682"/>
      <c r="S120" s="83"/>
      <c r="T120" s="291"/>
      <c r="U120" s="292"/>
      <c r="V120" s="89"/>
      <c r="W120" s="597"/>
      <c r="X120" s="164">
        <v>0.1</v>
      </c>
      <c r="Y120" s="598"/>
      <c r="Z120" s="172">
        <v>359</v>
      </c>
      <c r="AA120" s="91"/>
      <c r="AB120" s="169"/>
      <c r="AC120" s="166"/>
      <c r="AD120" s="682"/>
      <c r="AE120" s="597"/>
      <c r="AF120" s="169"/>
    </row>
    <row r="121" spans="1:32" s="907" customFormat="1" ht="14.85" customHeight="1" thickBot="1">
      <c r="A121" s="918"/>
      <c r="B121" s="964" t="s">
        <v>925</v>
      </c>
      <c r="C121" s="934"/>
      <c r="D121" s="934"/>
      <c r="E121" s="935"/>
      <c r="F121" s="935"/>
      <c r="G121" s="936"/>
      <c r="H121" s="921" t="s">
        <v>1097</v>
      </c>
      <c r="I121" s="921"/>
      <c r="J121" s="922"/>
      <c r="K121" s="922"/>
      <c r="L121" s="965" t="str">
        <f t="shared" si="1"/>
        <v xml:space="preserve"> </v>
      </c>
      <c r="M121" s="937"/>
      <c r="N121" s="936"/>
      <c r="O121" s="922"/>
      <c r="P121" s="938"/>
      <c r="Q121" s="938"/>
      <c r="R121" s="939"/>
      <c r="S121" s="938"/>
      <c r="T121" s="939"/>
      <c r="U121" s="938"/>
      <c r="V121" s="938"/>
      <c r="W121" s="940"/>
      <c r="X121" s="938"/>
      <c r="Y121" s="938"/>
      <c r="Z121" s="941" t="s">
        <v>4</v>
      </c>
      <c r="AA121" s="941"/>
      <c r="AB121" s="942"/>
      <c r="AC121" s="922"/>
      <c r="AD121" s="939"/>
      <c r="AE121" s="940"/>
      <c r="AF121" s="942"/>
    </row>
    <row r="122" spans="1:32" s="907" customFormat="1" ht="14.85" customHeight="1">
      <c r="A122" s="966" t="s">
        <v>266</v>
      </c>
      <c r="B122" s="176" t="s">
        <v>265</v>
      </c>
      <c r="C122" s="1784" t="s">
        <v>949</v>
      </c>
      <c r="D122" s="1785"/>
      <c r="E122" s="1785"/>
      <c r="F122" s="1786"/>
      <c r="G122" s="967">
        <v>0.5</v>
      </c>
      <c r="H122" s="714">
        <v>0.85</v>
      </c>
      <c r="I122" s="968"/>
      <c r="J122" s="969">
        <v>3</v>
      </c>
      <c r="K122" s="972"/>
      <c r="L122" s="969">
        <v>8585003252318</v>
      </c>
      <c r="M122" s="971">
        <v>1000</v>
      </c>
      <c r="N122" s="967">
        <v>10</v>
      </c>
      <c r="O122" s="972">
        <v>8584086052310</v>
      </c>
      <c r="P122" s="719">
        <v>3.5810751600000006</v>
      </c>
      <c r="Q122" s="719"/>
      <c r="R122" s="973"/>
      <c r="S122" s="974"/>
      <c r="T122" s="975"/>
      <c r="U122" s="976"/>
      <c r="V122" s="974"/>
      <c r="W122" s="977"/>
      <c r="X122" s="978">
        <v>0.1</v>
      </c>
      <c r="Y122" s="978"/>
      <c r="Z122" s="723">
        <v>297</v>
      </c>
      <c r="AA122" s="979"/>
      <c r="AB122" s="980"/>
      <c r="AC122" s="972"/>
      <c r="AD122" s="973"/>
      <c r="AE122" s="977"/>
      <c r="AF122" s="980"/>
    </row>
    <row r="123" spans="1:32" s="907" customFormat="1" ht="14.85" customHeight="1">
      <c r="A123" s="1565">
        <v>2101</v>
      </c>
      <c r="B123" s="981" t="s">
        <v>35</v>
      </c>
      <c r="C123" s="982" t="s">
        <v>950</v>
      </c>
      <c r="D123" s="983"/>
      <c r="E123" s="984"/>
      <c r="F123" s="984"/>
      <c r="G123" s="985">
        <v>0.5</v>
      </c>
      <c r="H123" s="986">
        <v>1.07</v>
      </c>
      <c r="I123" s="986"/>
      <c r="J123" s="987">
        <v>4</v>
      </c>
      <c r="K123" s="987"/>
      <c r="L123" s="987">
        <v>8585003252011</v>
      </c>
      <c r="M123" s="988">
        <v>1000</v>
      </c>
      <c r="N123" s="985">
        <v>10</v>
      </c>
      <c r="O123" s="989">
        <v>8584086052013</v>
      </c>
      <c r="P123" s="769">
        <v>6.7098039839999997</v>
      </c>
      <c r="Q123" s="990"/>
      <c r="R123" s="991"/>
      <c r="S123" s="992"/>
      <c r="T123" s="993"/>
      <c r="U123" s="734"/>
      <c r="V123" s="994"/>
      <c r="W123" s="995"/>
      <c r="X123" s="996">
        <v>0.1</v>
      </c>
      <c r="Y123" s="997"/>
      <c r="Z123" s="998">
        <v>577</v>
      </c>
      <c r="AA123" s="999"/>
      <c r="AB123" s="1000"/>
      <c r="AC123" s="987"/>
      <c r="AD123" s="991"/>
      <c r="AE123" s="995"/>
      <c r="AF123" s="1000"/>
    </row>
    <row r="124" spans="1:32" s="907" customFormat="1" ht="14.85" customHeight="1" thickBot="1">
      <c r="A124" s="1002" t="s">
        <v>951</v>
      </c>
      <c r="B124" s="1003" t="s">
        <v>952</v>
      </c>
      <c r="C124" s="1004" t="s">
        <v>953</v>
      </c>
      <c r="D124" s="1005"/>
      <c r="E124" s="1006"/>
      <c r="F124" s="1006"/>
      <c r="G124" s="1007">
        <v>0.5</v>
      </c>
      <c r="H124" s="1008">
        <v>1.07</v>
      </c>
      <c r="I124" s="1008"/>
      <c r="J124" s="1009">
        <v>4</v>
      </c>
      <c r="K124" s="1010"/>
      <c r="L124" s="1009">
        <v>8585003252080</v>
      </c>
      <c r="M124" s="1011">
        <v>1000</v>
      </c>
      <c r="N124" s="1007">
        <v>10</v>
      </c>
      <c r="O124" s="1010">
        <v>8584086052082</v>
      </c>
      <c r="P124" s="1012">
        <v>3.5810751600000006</v>
      </c>
      <c r="Q124" s="1012"/>
      <c r="R124" s="1013"/>
      <c r="S124" s="1014"/>
      <c r="T124" s="1015"/>
      <c r="U124" s="758"/>
      <c r="V124" s="1016"/>
      <c r="W124" s="1017"/>
      <c r="X124" s="1018">
        <v>0.1</v>
      </c>
      <c r="Y124" s="1019"/>
      <c r="Z124" s="750">
        <v>297</v>
      </c>
      <c r="AA124" s="1020"/>
      <c r="AB124" s="1021"/>
      <c r="AC124" s="1010"/>
      <c r="AD124" s="1013"/>
      <c r="AE124" s="1017"/>
      <c r="AF124" s="1021"/>
    </row>
    <row r="125" spans="1:32" s="907" customFormat="1" ht="14.85" customHeight="1" thickBot="1">
      <c r="A125" s="918"/>
      <c r="B125" s="917" t="s">
        <v>796</v>
      </c>
      <c r="C125" s="934"/>
      <c r="D125" s="934"/>
      <c r="E125" s="935"/>
      <c r="F125" s="935"/>
      <c r="G125" s="936"/>
      <c r="H125" s="921" t="s">
        <v>1097</v>
      </c>
      <c r="I125" s="921"/>
      <c r="J125" s="922"/>
      <c r="K125" s="922"/>
      <c r="L125" s="922" t="str">
        <f t="shared" si="1"/>
        <v xml:space="preserve"> </v>
      </c>
      <c r="M125" s="937"/>
      <c r="N125" s="936"/>
      <c r="O125" s="922"/>
      <c r="P125" s="941"/>
      <c r="Q125" s="938"/>
      <c r="R125" s="939"/>
      <c r="S125" s="938"/>
      <c r="T125" s="939"/>
      <c r="U125" s="938"/>
      <c r="V125" s="938"/>
      <c r="W125" s="940"/>
      <c r="X125" s="938"/>
      <c r="Y125" s="938"/>
      <c r="Z125" s="941" t="s">
        <v>4</v>
      </c>
      <c r="AA125" s="941"/>
      <c r="AB125" s="942"/>
      <c r="AC125" s="922"/>
      <c r="AD125" s="939"/>
      <c r="AE125" s="940"/>
      <c r="AF125" s="942"/>
    </row>
    <row r="126" spans="1:32" s="907" customFormat="1" ht="14.85" customHeight="1">
      <c r="A126" s="1565" t="s">
        <v>343</v>
      </c>
      <c r="B126" s="981" t="s">
        <v>344</v>
      </c>
      <c r="C126" s="982" t="s">
        <v>345</v>
      </c>
      <c r="D126" s="983"/>
      <c r="E126" s="984"/>
      <c r="F126" s="984"/>
      <c r="G126" s="1022">
        <v>2.8</v>
      </c>
      <c r="H126" s="986">
        <v>0.67</v>
      </c>
      <c r="I126" s="986"/>
      <c r="J126" s="987">
        <v>2</v>
      </c>
      <c r="K126" s="987"/>
      <c r="L126" s="987">
        <v>8585003253018</v>
      </c>
      <c r="M126" s="1023">
        <v>800</v>
      </c>
      <c r="N126" s="1022">
        <v>25</v>
      </c>
      <c r="O126" s="972">
        <v>8584086053010</v>
      </c>
      <c r="P126" s="1024">
        <v>2.0229933360000003</v>
      </c>
      <c r="Q126" s="1025"/>
      <c r="R126" s="1026"/>
      <c r="S126" s="1025">
        <v>500</v>
      </c>
      <c r="T126" s="1027">
        <v>8584086153017</v>
      </c>
      <c r="U126" s="769">
        <v>27.731343432000003</v>
      </c>
      <c r="V126" s="1025"/>
      <c r="W126" s="1028"/>
      <c r="X126" s="996">
        <v>1</v>
      </c>
      <c r="Y126" s="997"/>
      <c r="Z126" s="1029">
        <v>45.2</v>
      </c>
      <c r="AA126" s="999"/>
      <c r="AB126" s="1000"/>
      <c r="AC126" s="987"/>
      <c r="AD126" s="1026"/>
      <c r="AE126" s="1028"/>
      <c r="AF126" s="1000"/>
    </row>
    <row r="127" spans="1:32" s="907" customFormat="1" ht="14.85" customHeight="1">
      <c r="A127" s="1030" t="s">
        <v>346</v>
      </c>
      <c r="B127" s="1031" t="s">
        <v>347</v>
      </c>
      <c r="C127" s="1032" t="s">
        <v>345</v>
      </c>
      <c r="D127" s="1033"/>
      <c r="E127" s="1034"/>
      <c r="F127" s="1034"/>
      <c r="G127" s="1035">
        <v>2.8</v>
      </c>
      <c r="H127" s="986">
        <v>0.67</v>
      </c>
      <c r="I127" s="1036"/>
      <c r="J127" s="1037">
        <v>2</v>
      </c>
      <c r="K127" s="1037"/>
      <c r="L127" s="1037">
        <v>8585003253025</v>
      </c>
      <c r="M127" s="1023">
        <v>800</v>
      </c>
      <c r="N127" s="985">
        <v>25</v>
      </c>
      <c r="O127" s="989">
        <v>8584086053027</v>
      </c>
      <c r="P127" s="769">
        <v>2.0229933360000003</v>
      </c>
      <c r="Q127" s="990"/>
      <c r="R127" s="991"/>
      <c r="S127" s="1022">
        <v>500</v>
      </c>
      <c r="T127" s="1038">
        <v>8584086153024</v>
      </c>
      <c r="U127" s="1024">
        <v>27.731343432000003</v>
      </c>
      <c r="V127" s="776"/>
      <c r="W127" s="1026"/>
      <c r="X127" s="1039">
        <v>1</v>
      </c>
      <c r="Y127" s="737"/>
      <c r="Z127" s="738">
        <v>45.2</v>
      </c>
      <c r="AA127" s="1040"/>
      <c r="AB127" s="1041"/>
      <c r="AC127" s="1037"/>
      <c r="AD127" s="991"/>
      <c r="AE127" s="1026"/>
      <c r="AF127" s="1041"/>
    </row>
    <row r="128" spans="1:32" s="907" customFormat="1" ht="14.85" customHeight="1">
      <c r="A128" s="1030" t="s">
        <v>82</v>
      </c>
      <c r="B128" s="1031" t="s">
        <v>83</v>
      </c>
      <c r="C128" s="1032" t="s">
        <v>84</v>
      </c>
      <c r="D128" s="1033"/>
      <c r="E128" s="1034"/>
      <c r="F128" s="1034"/>
      <c r="G128" s="1035">
        <v>1.2</v>
      </c>
      <c r="H128" s="986">
        <v>1.07</v>
      </c>
      <c r="I128" s="1036"/>
      <c r="J128" s="1037">
        <v>4</v>
      </c>
      <c r="K128" s="1037"/>
      <c r="L128" s="1037">
        <v>8585003254053</v>
      </c>
      <c r="M128" s="1023">
        <v>1000</v>
      </c>
      <c r="N128" s="985">
        <v>10</v>
      </c>
      <c r="O128" s="989">
        <v>8584086054055</v>
      </c>
      <c r="P128" s="769">
        <v>3.380032344</v>
      </c>
      <c r="Q128" s="990"/>
      <c r="R128" s="991"/>
      <c r="S128" s="1042"/>
      <c r="T128" s="1043"/>
      <c r="U128" s="1044"/>
      <c r="V128" s="1045"/>
      <c r="W128" s="1046"/>
      <c r="X128" s="1039">
        <v>0.2</v>
      </c>
      <c r="Y128" s="737"/>
      <c r="Z128" s="738">
        <v>200</v>
      </c>
      <c r="AA128" s="1040"/>
      <c r="AB128" s="1041"/>
      <c r="AC128" s="1037"/>
      <c r="AD128" s="991"/>
      <c r="AE128" s="1046"/>
      <c r="AF128" s="1041"/>
    </row>
    <row r="129" spans="1:32" s="907" customFormat="1" ht="14.85" customHeight="1">
      <c r="A129" s="1030" t="s">
        <v>348</v>
      </c>
      <c r="B129" s="1031" t="s">
        <v>349</v>
      </c>
      <c r="C129" s="1032" t="s">
        <v>56</v>
      </c>
      <c r="D129" s="1033"/>
      <c r="E129" s="1034"/>
      <c r="F129" s="1034"/>
      <c r="G129" s="1035">
        <v>2.8</v>
      </c>
      <c r="H129" s="986">
        <v>0.67</v>
      </c>
      <c r="I129" s="1036"/>
      <c r="J129" s="1037">
        <v>2</v>
      </c>
      <c r="K129" s="1037"/>
      <c r="L129" s="1037">
        <v>8585003254015</v>
      </c>
      <c r="M129" s="1023">
        <v>800</v>
      </c>
      <c r="N129" s="985">
        <v>25</v>
      </c>
      <c r="O129" s="989">
        <v>8584086054017</v>
      </c>
      <c r="P129" s="769">
        <v>2.0229933360000003</v>
      </c>
      <c r="Q129" s="990"/>
      <c r="R129" s="991"/>
      <c r="S129" s="1022">
        <v>500</v>
      </c>
      <c r="T129" s="1038">
        <v>8584086154014</v>
      </c>
      <c r="U129" s="1024">
        <v>27.731343432000003</v>
      </c>
      <c r="V129" s="776"/>
      <c r="W129" s="1026"/>
      <c r="X129" s="1039">
        <v>1</v>
      </c>
      <c r="Y129" s="737"/>
      <c r="Z129" s="738">
        <v>45.2</v>
      </c>
      <c r="AA129" s="1040"/>
      <c r="AB129" s="1041"/>
      <c r="AC129" s="1037"/>
      <c r="AD129" s="991"/>
      <c r="AE129" s="1026"/>
      <c r="AF129" s="1041"/>
    </row>
    <row r="130" spans="1:32" s="907" customFormat="1" ht="14.85" customHeight="1">
      <c r="A130" s="1030" t="s">
        <v>350</v>
      </c>
      <c r="B130" s="1031" t="s">
        <v>351</v>
      </c>
      <c r="C130" s="1032" t="s">
        <v>56</v>
      </c>
      <c r="D130" s="1033"/>
      <c r="E130" s="1034"/>
      <c r="F130" s="1034"/>
      <c r="G130" s="1035">
        <v>2.8</v>
      </c>
      <c r="H130" s="986">
        <v>0.67</v>
      </c>
      <c r="I130" s="1036"/>
      <c r="J130" s="1037">
        <v>2</v>
      </c>
      <c r="K130" s="1037"/>
      <c r="L130" s="1037">
        <v>8585003254046</v>
      </c>
      <c r="M130" s="1023">
        <v>800</v>
      </c>
      <c r="N130" s="985">
        <v>25</v>
      </c>
      <c r="O130" s="989">
        <v>8584086054048</v>
      </c>
      <c r="P130" s="769">
        <v>2.0229933360000003</v>
      </c>
      <c r="Q130" s="990"/>
      <c r="R130" s="991"/>
      <c r="S130" s="1022">
        <v>500</v>
      </c>
      <c r="T130" s="1038">
        <v>8584086154045</v>
      </c>
      <c r="U130" s="1024">
        <v>27.731343432000003</v>
      </c>
      <c r="V130" s="776"/>
      <c r="W130" s="1026"/>
      <c r="X130" s="1039">
        <v>1</v>
      </c>
      <c r="Y130" s="737"/>
      <c r="Z130" s="738">
        <v>45.2</v>
      </c>
      <c r="AA130" s="1040"/>
      <c r="AB130" s="1041"/>
      <c r="AC130" s="1037"/>
      <c r="AD130" s="991"/>
      <c r="AE130" s="1026"/>
      <c r="AF130" s="1041"/>
    </row>
    <row r="131" spans="1:32" s="907" customFormat="1" ht="14.85" customHeight="1">
      <c r="A131" s="1030" t="s">
        <v>85</v>
      </c>
      <c r="B131" s="1047" t="s">
        <v>86</v>
      </c>
      <c r="C131" s="1048" t="s">
        <v>174</v>
      </c>
      <c r="D131" s="1049"/>
      <c r="E131" s="1050"/>
      <c r="F131" s="1050"/>
      <c r="G131" s="1035">
        <v>2.8</v>
      </c>
      <c r="H131" s="986">
        <v>0.67</v>
      </c>
      <c r="I131" s="1036"/>
      <c r="J131" s="1037">
        <v>2</v>
      </c>
      <c r="K131" s="1037"/>
      <c r="L131" s="1037">
        <v>8585003255012</v>
      </c>
      <c r="M131" s="1051">
        <v>800</v>
      </c>
      <c r="N131" s="1035">
        <v>25</v>
      </c>
      <c r="O131" s="1052">
        <v>8584086055014</v>
      </c>
      <c r="P131" s="1053">
        <v>2.0229933360000003</v>
      </c>
      <c r="Q131" s="1053"/>
      <c r="R131" s="1054"/>
      <c r="S131" s="1055">
        <v>500</v>
      </c>
      <c r="T131" s="1056">
        <v>8584086164011</v>
      </c>
      <c r="U131" s="1057">
        <v>27.731343432000003</v>
      </c>
      <c r="V131" s="737"/>
      <c r="W131" s="1058"/>
      <c r="X131" s="1039">
        <v>1</v>
      </c>
      <c r="Y131" s="737"/>
      <c r="Z131" s="738">
        <v>45.2</v>
      </c>
      <c r="AA131" s="1059"/>
      <c r="AB131" s="1060"/>
      <c r="AC131" s="1037"/>
      <c r="AD131" s="1054"/>
      <c r="AE131" s="1058"/>
      <c r="AF131" s="1060"/>
    </row>
    <row r="132" spans="1:32" s="907" customFormat="1" ht="14.85" customHeight="1">
      <c r="A132" s="1030">
        <v>2205</v>
      </c>
      <c r="B132" s="1031" t="s">
        <v>1029</v>
      </c>
      <c r="C132" s="1032" t="s">
        <v>1037</v>
      </c>
      <c r="D132" s="1033"/>
      <c r="E132" s="1034"/>
      <c r="F132" s="1034"/>
      <c r="G132" s="1035">
        <v>2.8</v>
      </c>
      <c r="H132" s="986">
        <v>0.67</v>
      </c>
      <c r="I132" s="1036"/>
      <c r="J132" s="1037">
        <v>2</v>
      </c>
      <c r="K132" s="1037"/>
      <c r="L132" s="1037">
        <v>8585003255036</v>
      </c>
      <c r="M132" s="1051">
        <v>800</v>
      </c>
      <c r="N132" s="1035">
        <v>25</v>
      </c>
      <c r="O132" s="1052">
        <v>8584086055038</v>
      </c>
      <c r="P132" s="730">
        <v>3.2669457599999996</v>
      </c>
      <c r="Q132" s="730"/>
      <c r="R132" s="1058"/>
      <c r="S132" s="1055">
        <v>500</v>
      </c>
      <c r="T132" s="1056">
        <v>8584086164035</v>
      </c>
      <c r="U132" s="1057">
        <v>44.669200679999996</v>
      </c>
      <c r="V132" s="737"/>
      <c r="W132" s="1058"/>
      <c r="X132" s="1039">
        <v>1</v>
      </c>
      <c r="Y132" s="737"/>
      <c r="Z132" s="738">
        <v>72.900000000000006</v>
      </c>
      <c r="AA132" s="1040"/>
      <c r="AB132" s="1041"/>
      <c r="AC132" s="1037"/>
      <c r="AD132" s="1058"/>
      <c r="AE132" s="1058"/>
      <c r="AF132" s="1041"/>
    </row>
    <row r="133" spans="1:32" s="907" customFormat="1" ht="14.85" customHeight="1">
      <c r="A133" s="1030" t="s">
        <v>160</v>
      </c>
      <c r="B133" s="1031" t="s">
        <v>150</v>
      </c>
      <c r="C133" s="1048" t="s">
        <v>77</v>
      </c>
      <c r="D133" s="1033"/>
      <c r="E133" s="1061"/>
      <c r="F133" s="1061"/>
      <c r="G133" s="1035">
        <v>1</v>
      </c>
      <c r="H133" s="986">
        <v>1.07</v>
      </c>
      <c r="I133" s="1036"/>
      <c r="J133" s="1037">
        <v>4</v>
      </c>
      <c r="K133" s="1062"/>
      <c r="L133" s="1062">
        <v>8585003256026</v>
      </c>
      <c r="M133" s="1063">
        <v>1000</v>
      </c>
      <c r="N133" s="1055">
        <v>10</v>
      </c>
      <c r="O133" s="1064">
        <v>8584086056028</v>
      </c>
      <c r="P133" s="730">
        <v>3.4679885759999998</v>
      </c>
      <c r="Q133" s="730"/>
      <c r="R133" s="1058"/>
      <c r="S133" s="1042"/>
      <c r="T133" s="1043"/>
      <c r="U133" s="1044"/>
      <c r="V133" s="1045"/>
      <c r="W133" s="1046"/>
      <c r="X133" s="1039">
        <v>0.2</v>
      </c>
      <c r="Y133" s="737"/>
      <c r="Z133" s="738">
        <v>210</v>
      </c>
      <c r="AA133" s="1059"/>
      <c r="AB133" s="1060"/>
      <c r="AC133" s="1062"/>
      <c r="AD133" s="1058"/>
      <c r="AE133" s="1046"/>
      <c r="AF133" s="1060"/>
    </row>
    <row r="134" spans="1:32" s="907" customFormat="1" ht="14.85" customHeight="1">
      <c r="A134" s="1030" t="s">
        <v>352</v>
      </c>
      <c r="B134" s="1031" t="s">
        <v>353</v>
      </c>
      <c r="C134" s="1032" t="s">
        <v>77</v>
      </c>
      <c r="D134" s="1033"/>
      <c r="E134" s="1034"/>
      <c r="F134" s="1034"/>
      <c r="G134" s="1035">
        <v>2.8</v>
      </c>
      <c r="H134" s="986">
        <v>0.67</v>
      </c>
      <c r="I134" s="1036"/>
      <c r="J134" s="1037">
        <v>2</v>
      </c>
      <c r="K134" s="1037"/>
      <c r="L134" s="1037">
        <v>8585003256132</v>
      </c>
      <c r="M134" s="1023">
        <v>800</v>
      </c>
      <c r="N134" s="985">
        <v>25</v>
      </c>
      <c r="O134" s="989">
        <v>8584086056134</v>
      </c>
      <c r="P134" s="730">
        <v>2.0229933360000003</v>
      </c>
      <c r="Q134" s="990"/>
      <c r="R134" s="991"/>
      <c r="S134" s="1022">
        <v>500</v>
      </c>
      <c r="T134" s="1038">
        <v>8584086156131</v>
      </c>
      <c r="U134" s="1024">
        <v>27.731343432000003</v>
      </c>
      <c r="V134" s="776"/>
      <c r="W134" s="1026"/>
      <c r="X134" s="1039">
        <v>1</v>
      </c>
      <c r="Y134" s="737"/>
      <c r="Z134" s="738">
        <v>45.2</v>
      </c>
      <c r="AA134" s="1040"/>
      <c r="AB134" s="1041"/>
      <c r="AC134" s="1037"/>
      <c r="AD134" s="991"/>
      <c r="AE134" s="1026"/>
      <c r="AF134" s="1041"/>
    </row>
    <row r="135" spans="1:32" s="907" customFormat="1" ht="14.85" customHeight="1" thickBot="1">
      <c r="A135" s="1065">
        <v>2242</v>
      </c>
      <c r="B135" s="1066" t="s">
        <v>87</v>
      </c>
      <c r="C135" s="1067" t="s">
        <v>77</v>
      </c>
      <c r="D135" s="1068"/>
      <c r="E135" s="935"/>
      <c r="F135" s="935"/>
      <c r="G135" s="936">
        <v>2.8</v>
      </c>
      <c r="H135" s="1069">
        <v>0.67</v>
      </c>
      <c r="I135" s="1069"/>
      <c r="J135" s="1070">
        <v>2</v>
      </c>
      <c r="K135" s="1071"/>
      <c r="L135" s="1071">
        <v>8585003256149</v>
      </c>
      <c r="M135" s="1072">
        <v>800</v>
      </c>
      <c r="N135" s="1073">
        <v>25</v>
      </c>
      <c r="O135" s="1074">
        <v>8584086056141</v>
      </c>
      <c r="P135" s="746">
        <v>2.0229933360000003</v>
      </c>
      <c r="Q135" s="746"/>
      <c r="R135" s="1075"/>
      <c r="S135" s="1073">
        <v>500</v>
      </c>
      <c r="T135" s="1076">
        <v>8584086156148</v>
      </c>
      <c r="U135" s="1077">
        <v>27.731343432000003</v>
      </c>
      <c r="V135" s="749"/>
      <c r="W135" s="1075"/>
      <c r="X135" s="1078">
        <v>1</v>
      </c>
      <c r="Y135" s="1079"/>
      <c r="Z135" s="1080">
        <v>45.2</v>
      </c>
      <c r="AA135" s="1081"/>
      <c r="AB135" s="1082"/>
      <c r="AC135" s="1071"/>
      <c r="AD135" s="1075"/>
      <c r="AE135" s="1075"/>
      <c r="AF135" s="1082"/>
    </row>
    <row r="136" spans="1:32" s="907" customFormat="1" ht="14.85" customHeight="1" thickBot="1">
      <c r="A136" s="924"/>
      <c r="B136" s="943" t="s">
        <v>797</v>
      </c>
      <c r="C136" s="944"/>
      <c r="D136" s="944"/>
      <c r="E136" s="926"/>
      <c r="F136" s="926"/>
      <c r="G136" s="928"/>
      <c r="H136" s="945" t="s">
        <v>1097</v>
      </c>
      <c r="I136" s="945"/>
      <c r="J136" s="946"/>
      <c r="K136" s="946"/>
      <c r="L136" s="946"/>
      <c r="M136" s="923"/>
      <c r="N136" s="928"/>
      <c r="O136" s="946"/>
      <c r="P136" s="930"/>
      <c r="Q136" s="929"/>
      <c r="R136" s="947"/>
      <c r="S136" s="929"/>
      <c r="T136" s="947"/>
      <c r="U136" s="929"/>
      <c r="V136" s="929"/>
      <c r="W136" s="948"/>
      <c r="X136" s="929"/>
      <c r="Y136" s="929"/>
      <c r="Z136" s="930" t="s">
        <v>4</v>
      </c>
      <c r="AA136" s="930"/>
      <c r="AB136" s="931"/>
      <c r="AC136" s="946"/>
      <c r="AD136" s="947"/>
      <c r="AE136" s="948"/>
      <c r="AF136" s="931"/>
    </row>
    <row r="137" spans="1:32" s="907" customFormat="1" ht="14.85" customHeight="1">
      <c r="A137" s="1083" t="s">
        <v>356</v>
      </c>
      <c r="B137" s="1084" t="s">
        <v>931</v>
      </c>
      <c r="C137" s="1085" t="s">
        <v>360</v>
      </c>
      <c r="D137" s="1086"/>
      <c r="E137" s="1087"/>
      <c r="F137" s="1087"/>
      <c r="G137" s="1088" t="s">
        <v>32</v>
      </c>
      <c r="H137" s="1089">
        <v>1.61</v>
      </c>
      <c r="I137" s="1089"/>
      <c r="J137" s="1090">
        <v>6</v>
      </c>
      <c r="K137" s="1091"/>
      <c r="L137" s="1090">
        <v>8585003258518</v>
      </c>
      <c r="M137" s="1092">
        <v>2400</v>
      </c>
      <c r="N137" s="1088">
        <v>1</v>
      </c>
      <c r="O137" s="1091">
        <v>8584086058510</v>
      </c>
      <c r="P137" s="719">
        <v>4.6239847679999997</v>
      </c>
      <c r="Q137" s="1093"/>
      <c r="R137" s="1094"/>
      <c r="S137" s="1095"/>
      <c r="T137" s="975"/>
      <c r="U137" s="976"/>
      <c r="V137" s="1096"/>
      <c r="W137" s="977"/>
      <c r="X137" s="978">
        <v>0.05</v>
      </c>
      <c r="Y137" s="722"/>
      <c r="Z137" s="723">
        <v>4270</v>
      </c>
      <c r="AA137" s="1097"/>
      <c r="AB137" s="1098"/>
      <c r="AC137" s="1091"/>
      <c r="AD137" s="1094"/>
      <c r="AE137" s="977"/>
      <c r="AF137" s="1098"/>
    </row>
    <row r="138" spans="1:32" s="907" customFormat="1" ht="14.85" customHeight="1">
      <c r="A138" s="1565" t="s">
        <v>357</v>
      </c>
      <c r="B138" s="1099" t="s">
        <v>354</v>
      </c>
      <c r="C138" s="1100" t="s">
        <v>361</v>
      </c>
      <c r="D138" s="1101"/>
      <c r="E138" s="1101"/>
      <c r="F138" s="1101"/>
      <c r="G138" s="1022" t="s">
        <v>32</v>
      </c>
      <c r="H138" s="765">
        <v>1.61</v>
      </c>
      <c r="I138" s="765"/>
      <c r="J138" s="1064">
        <v>6</v>
      </c>
      <c r="K138" s="1102"/>
      <c r="L138" s="1102">
        <v>8585003258532</v>
      </c>
      <c r="M138" s="1103">
        <v>2400</v>
      </c>
      <c r="N138" s="1022">
        <v>1</v>
      </c>
      <c r="O138" s="1104">
        <v>8584086058534</v>
      </c>
      <c r="P138" s="1024">
        <v>4.6239847679999997</v>
      </c>
      <c r="Q138" s="776"/>
      <c r="R138" s="1105"/>
      <c r="S138" s="1106"/>
      <c r="T138" s="993"/>
      <c r="U138" s="773"/>
      <c r="V138" s="994"/>
      <c r="W138" s="995"/>
      <c r="X138" s="1025">
        <v>0.05</v>
      </c>
      <c r="Y138" s="776"/>
      <c r="Z138" s="778">
        <v>4270</v>
      </c>
      <c r="AA138" s="1029"/>
      <c r="AB138" s="1105"/>
      <c r="AC138" s="1102"/>
      <c r="AD138" s="1105"/>
      <c r="AE138" s="995"/>
      <c r="AF138" s="1105"/>
    </row>
    <row r="139" spans="1:32" s="907" customFormat="1" ht="14.85" customHeight="1">
      <c r="A139" s="1030" t="s">
        <v>947</v>
      </c>
      <c r="B139" s="1047" t="s">
        <v>943</v>
      </c>
      <c r="C139" s="1100" t="s">
        <v>954</v>
      </c>
      <c r="D139" s="1049"/>
      <c r="E139" s="1049"/>
      <c r="F139" s="1520"/>
      <c r="G139" s="1022" t="s">
        <v>32</v>
      </c>
      <c r="H139" s="727">
        <v>1.61</v>
      </c>
      <c r="I139" s="727"/>
      <c r="J139" s="1062">
        <v>6</v>
      </c>
      <c r="K139" s="1062"/>
      <c r="L139" s="1102">
        <v>8585003258563</v>
      </c>
      <c r="M139" s="1103">
        <v>2400</v>
      </c>
      <c r="N139" s="1055">
        <v>1</v>
      </c>
      <c r="O139" s="1104">
        <v>8584086058565</v>
      </c>
      <c r="P139" s="1024">
        <v>4.6239847679999997</v>
      </c>
      <c r="Q139" s="737"/>
      <c r="R139" s="1107"/>
      <c r="S139" s="1108"/>
      <c r="T139" s="1043"/>
      <c r="U139" s="734"/>
      <c r="V139" s="1045"/>
      <c r="W139" s="1109"/>
      <c r="X139" s="1025">
        <v>0.05</v>
      </c>
      <c r="Y139" s="776"/>
      <c r="Z139" s="778">
        <v>4270</v>
      </c>
      <c r="AA139" s="1059"/>
      <c r="AB139" s="1107"/>
      <c r="AC139" s="1062"/>
      <c r="AD139" s="1107"/>
      <c r="AE139" s="1109"/>
      <c r="AF139" s="1107"/>
    </row>
    <row r="140" spans="1:32" s="907" customFormat="1" ht="14.85" customHeight="1">
      <c r="A140" s="1565" t="s">
        <v>359</v>
      </c>
      <c r="B140" s="1099" t="s">
        <v>932</v>
      </c>
      <c r="C140" s="1100" t="s">
        <v>362</v>
      </c>
      <c r="D140" s="1101"/>
      <c r="E140" s="1101"/>
      <c r="F140" s="1101"/>
      <c r="G140" s="1022" t="s">
        <v>32</v>
      </c>
      <c r="H140" s="765">
        <v>1.61</v>
      </c>
      <c r="I140" s="765"/>
      <c r="J140" s="1064">
        <v>6</v>
      </c>
      <c r="K140" s="1102"/>
      <c r="L140" s="1102">
        <v>8585003258525</v>
      </c>
      <c r="M140" s="1103">
        <v>2400</v>
      </c>
      <c r="N140" s="1022">
        <v>1</v>
      </c>
      <c r="O140" s="1104">
        <v>8584086058527</v>
      </c>
      <c r="P140" s="1024">
        <v>4.6239847679999997</v>
      </c>
      <c r="Q140" s="776"/>
      <c r="R140" s="1105"/>
      <c r="S140" s="1106"/>
      <c r="T140" s="993"/>
      <c r="U140" s="773"/>
      <c r="V140" s="994"/>
      <c r="W140" s="995"/>
      <c r="X140" s="1025">
        <v>0.05</v>
      </c>
      <c r="Y140" s="776"/>
      <c r="Z140" s="778">
        <v>4270</v>
      </c>
      <c r="AA140" s="1029"/>
      <c r="AB140" s="1105"/>
      <c r="AC140" s="1102"/>
      <c r="AD140" s="1105"/>
      <c r="AE140" s="995"/>
      <c r="AF140" s="1105"/>
    </row>
    <row r="141" spans="1:32" s="907" customFormat="1" ht="14.85" customHeight="1">
      <c r="A141" s="1110" t="s">
        <v>358</v>
      </c>
      <c r="B141" s="1111" t="s">
        <v>355</v>
      </c>
      <c r="C141" s="1112" t="s">
        <v>859</v>
      </c>
      <c r="D141" s="686"/>
      <c r="E141" s="686"/>
      <c r="F141" s="686"/>
      <c r="G141" s="1022" t="s">
        <v>32</v>
      </c>
      <c r="H141" s="1113">
        <v>1.61</v>
      </c>
      <c r="I141" s="1113"/>
      <c r="J141" s="1064">
        <v>6</v>
      </c>
      <c r="K141" s="1114"/>
      <c r="L141" s="1114">
        <v>8585003258549</v>
      </c>
      <c r="M141" s="1115">
        <v>2400</v>
      </c>
      <c r="N141" s="689">
        <v>1</v>
      </c>
      <c r="O141" s="1116">
        <v>8584086058541</v>
      </c>
      <c r="P141" s="1117">
        <v>4.6239847679999997</v>
      </c>
      <c r="Q141" s="1118"/>
      <c r="R141" s="1119"/>
      <c r="S141" s="787"/>
      <c r="T141" s="1120"/>
      <c r="U141" s="1121"/>
      <c r="V141" s="1122"/>
      <c r="W141" s="1123"/>
      <c r="X141" s="785">
        <v>0.05</v>
      </c>
      <c r="Y141" s="1118"/>
      <c r="Z141" s="998">
        <v>4270</v>
      </c>
      <c r="AA141" s="1124"/>
      <c r="AB141" s="1119"/>
      <c r="AC141" s="1114"/>
      <c r="AD141" s="1119"/>
      <c r="AE141" s="1123"/>
      <c r="AF141" s="1119"/>
    </row>
    <row r="142" spans="1:32" s="907" customFormat="1" ht="14.85" customHeight="1">
      <c r="A142" s="1030" t="s">
        <v>239</v>
      </c>
      <c r="B142" s="724" t="s">
        <v>240</v>
      </c>
      <c r="C142" s="1760" t="s">
        <v>860</v>
      </c>
      <c r="D142" s="1761"/>
      <c r="E142" s="1761"/>
      <c r="F142" s="1762"/>
      <c r="G142" s="1022" t="s">
        <v>32</v>
      </c>
      <c r="H142" s="727">
        <v>1.61</v>
      </c>
      <c r="I142" s="727"/>
      <c r="J142" s="1064">
        <v>6</v>
      </c>
      <c r="K142" s="1064"/>
      <c r="L142" s="1062">
        <v>8585003258556</v>
      </c>
      <c r="M142" s="1063">
        <v>2400</v>
      </c>
      <c r="N142" s="1055">
        <v>1</v>
      </c>
      <c r="O142" s="1064">
        <v>8584086058558</v>
      </c>
      <c r="P142" s="1057">
        <v>4.6239847679999997</v>
      </c>
      <c r="Q142" s="737"/>
      <c r="R142" s="1107"/>
      <c r="S142" s="1108"/>
      <c r="T142" s="1043"/>
      <c r="U142" s="734"/>
      <c r="V142" s="1045"/>
      <c r="W142" s="1109"/>
      <c r="X142" s="1039">
        <v>0.05</v>
      </c>
      <c r="Y142" s="737"/>
      <c r="Z142" s="738">
        <v>4270</v>
      </c>
      <c r="AA142" s="1059"/>
      <c r="AB142" s="1107"/>
      <c r="AC142" s="1064"/>
      <c r="AD142" s="1107"/>
      <c r="AE142" s="1109"/>
      <c r="AF142" s="1107"/>
    </row>
    <row r="143" spans="1:32" s="907" customFormat="1" ht="14.85" customHeight="1">
      <c r="A143" s="1030" t="s">
        <v>164</v>
      </c>
      <c r="B143" s="1125" t="s">
        <v>165</v>
      </c>
      <c r="C143" s="1126" t="s">
        <v>365</v>
      </c>
      <c r="D143" s="1127"/>
      <c r="E143" s="1128"/>
      <c r="F143" s="1128"/>
      <c r="G143" s="1055">
        <v>0.7</v>
      </c>
      <c r="H143" s="1129">
        <v>0.85</v>
      </c>
      <c r="I143" s="1129"/>
      <c r="J143" s="1130">
        <v>3</v>
      </c>
      <c r="K143" s="1130"/>
      <c r="L143" s="1130">
        <v>8585003258068</v>
      </c>
      <c r="M143" s="1063">
        <v>1000</v>
      </c>
      <c r="N143" s="1055">
        <v>10</v>
      </c>
      <c r="O143" s="1064">
        <v>8584086058060</v>
      </c>
      <c r="P143" s="1131">
        <v>3.2795109359999994</v>
      </c>
      <c r="Q143" s="1132"/>
      <c r="R143" s="1058"/>
      <c r="S143" s="1133">
        <v>250</v>
      </c>
      <c r="T143" s="1056">
        <v>8584086158067</v>
      </c>
      <c r="U143" s="730">
        <v>68.194999999999993</v>
      </c>
      <c r="V143" s="1132"/>
      <c r="W143" s="1134"/>
      <c r="X143" s="1135"/>
      <c r="Y143" s="1132"/>
      <c r="Z143" s="1136" t="s">
        <v>4</v>
      </c>
      <c r="AA143" s="1137"/>
      <c r="AB143" s="1138"/>
      <c r="AC143" s="1130"/>
      <c r="AD143" s="1058"/>
      <c r="AE143" s="1134"/>
      <c r="AF143" s="1138"/>
    </row>
    <row r="144" spans="1:32" s="907" customFormat="1" ht="14.85" customHeight="1">
      <c r="A144" s="1030" t="s">
        <v>364</v>
      </c>
      <c r="B144" s="1047" t="s">
        <v>363</v>
      </c>
      <c r="C144" s="1126" t="s">
        <v>166</v>
      </c>
      <c r="D144" s="1049"/>
      <c r="E144" s="1139"/>
      <c r="F144" s="1139"/>
      <c r="G144" s="1055">
        <v>0.7</v>
      </c>
      <c r="H144" s="727">
        <v>0.85</v>
      </c>
      <c r="I144" s="1140"/>
      <c r="J144" s="1130">
        <v>3</v>
      </c>
      <c r="K144" s="1141"/>
      <c r="L144" s="1141">
        <v>8585003258051</v>
      </c>
      <c r="M144" s="1142">
        <v>1000</v>
      </c>
      <c r="N144" s="1055">
        <v>10</v>
      </c>
      <c r="O144" s="1064">
        <v>8584086058053</v>
      </c>
      <c r="P144" s="1057">
        <v>3.2795109359999994</v>
      </c>
      <c r="Q144" s="737"/>
      <c r="R144" s="1058"/>
      <c r="S144" s="1039">
        <v>250</v>
      </c>
      <c r="T144" s="1056">
        <v>8584086158050</v>
      </c>
      <c r="U144" s="730">
        <v>68.194999999999993</v>
      </c>
      <c r="V144" s="737"/>
      <c r="W144" s="1143"/>
      <c r="X144" s="1144"/>
      <c r="Y144" s="814"/>
      <c r="Z144" s="1145" t="s">
        <v>4</v>
      </c>
      <c r="AA144" s="1146"/>
      <c r="AB144" s="1147"/>
      <c r="AC144" s="1141"/>
      <c r="AD144" s="1058"/>
      <c r="AE144" s="1143"/>
      <c r="AF144" s="1147"/>
    </row>
    <row r="145" spans="1:32" s="907" customFormat="1" ht="14.85" customHeight="1">
      <c r="A145" s="1274" t="s">
        <v>167</v>
      </c>
      <c r="B145" s="1148" t="s">
        <v>168</v>
      </c>
      <c r="C145" s="1149" t="s">
        <v>896</v>
      </c>
      <c r="D145" s="1149"/>
      <c r="E145" s="1150"/>
      <c r="F145" s="1151"/>
      <c r="G145" s="1055">
        <v>0.7</v>
      </c>
      <c r="H145" s="1152">
        <v>0.85</v>
      </c>
      <c r="I145" s="1152"/>
      <c r="J145" s="1064">
        <v>3</v>
      </c>
      <c r="K145" s="1052"/>
      <c r="L145" s="1037">
        <v>8585003259140</v>
      </c>
      <c r="M145" s="1051">
        <v>1000</v>
      </c>
      <c r="N145" s="1035">
        <v>10</v>
      </c>
      <c r="O145" s="1052">
        <v>8584086059142</v>
      </c>
      <c r="P145" s="1131">
        <v>3.2795109359999994</v>
      </c>
      <c r="Q145" s="1153"/>
      <c r="R145" s="1054"/>
      <c r="S145" s="1133">
        <v>250</v>
      </c>
      <c r="T145" s="1056">
        <v>8584086459140</v>
      </c>
      <c r="U145" s="730">
        <v>68.194999999999993</v>
      </c>
      <c r="V145" s="1132"/>
      <c r="W145" s="1134"/>
      <c r="X145" s="1135"/>
      <c r="Y145" s="1153"/>
      <c r="Z145" s="1136" t="s">
        <v>4</v>
      </c>
      <c r="AA145" s="1137"/>
      <c r="AB145" s="1138"/>
      <c r="AC145" s="1052"/>
      <c r="AD145" s="1054"/>
      <c r="AE145" s="1134"/>
      <c r="AF145" s="1138"/>
    </row>
    <row r="146" spans="1:32" s="907" customFormat="1" ht="14.85" customHeight="1">
      <c r="A146" s="1565"/>
      <c r="B146" s="1155"/>
      <c r="C146" s="982"/>
      <c r="D146" s="983"/>
      <c r="E146" s="984"/>
      <c r="F146" s="1156"/>
      <c r="G146" s="1055"/>
      <c r="H146" s="1157" t="s">
        <v>1097</v>
      </c>
      <c r="I146" s="1157"/>
      <c r="J146" s="1158"/>
      <c r="K146" s="1159"/>
      <c r="L146" s="1159"/>
      <c r="M146" s="1160"/>
      <c r="N146" s="1035">
        <v>20</v>
      </c>
      <c r="O146" s="1052">
        <v>8584086159149</v>
      </c>
      <c r="P146" s="1131">
        <v>6.2700228240000007</v>
      </c>
      <c r="Q146" s="1161"/>
      <c r="R146" s="1054"/>
      <c r="S146" s="1108"/>
      <c r="T146" s="1043"/>
      <c r="U146" s="734"/>
      <c r="V146" s="1045"/>
      <c r="W146" s="1109"/>
      <c r="X146" s="1144"/>
      <c r="Y146" s="1162"/>
      <c r="Z146" s="1145" t="s">
        <v>4</v>
      </c>
      <c r="AA146" s="1146"/>
      <c r="AB146" s="1147"/>
      <c r="AC146" s="1159"/>
      <c r="AD146" s="1054"/>
      <c r="AE146" s="1109"/>
      <c r="AF146" s="1147"/>
    </row>
    <row r="147" spans="1:32" s="907" customFormat="1" ht="14.85" customHeight="1">
      <c r="A147" s="1030" t="s">
        <v>368</v>
      </c>
      <c r="B147" s="1047" t="s">
        <v>366</v>
      </c>
      <c r="C147" s="1163" t="s">
        <v>897</v>
      </c>
      <c r="D147" s="1049"/>
      <c r="E147" s="1139"/>
      <c r="F147" s="1139"/>
      <c r="G147" s="1055">
        <v>0.7</v>
      </c>
      <c r="H147" s="726">
        <v>0.85</v>
      </c>
      <c r="I147" s="1140"/>
      <c r="J147" s="1130">
        <v>3</v>
      </c>
      <c r="K147" s="1141"/>
      <c r="L147" s="1141">
        <v>8585003259034</v>
      </c>
      <c r="M147" s="1142">
        <v>1000</v>
      </c>
      <c r="N147" s="1055">
        <v>10</v>
      </c>
      <c r="O147" s="1064">
        <v>8584086059036</v>
      </c>
      <c r="P147" s="1057">
        <v>3.2795109359999994</v>
      </c>
      <c r="Q147" s="737"/>
      <c r="R147" s="1058"/>
      <c r="S147" s="1039">
        <v>250</v>
      </c>
      <c r="T147" s="1056">
        <v>8584086159033</v>
      </c>
      <c r="U147" s="730">
        <v>68.194999999999993</v>
      </c>
      <c r="V147" s="737"/>
      <c r="W147" s="1143"/>
      <c r="X147" s="1144"/>
      <c r="Y147" s="814"/>
      <c r="Z147" s="1145" t="s">
        <v>4</v>
      </c>
      <c r="AA147" s="1146"/>
      <c r="AB147" s="1147"/>
      <c r="AC147" s="1141"/>
      <c r="AD147" s="1058"/>
      <c r="AE147" s="1143"/>
      <c r="AF147" s="1147"/>
    </row>
    <row r="148" spans="1:32" s="907" customFormat="1" ht="14.85" customHeight="1">
      <c r="A148" s="1030" t="s">
        <v>369</v>
      </c>
      <c r="B148" s="1047" t="s">
        <v>367</v>
      </c>
      <c r="C148" s="1163" t="s">
        <v>898</v>
      </c>
      <c r="D148" s="1049"/>
      <c r="E148" s="1139"/>
      <c r="F148" s="1139"/>
      <c r="G148" s="1055">
        <v>0.7</v>
      </c>
      <c r="H148" s="726">
        <v>0.85</v>
      </c>
      <c r="I148" s="1140"/>
      <c r="J148" s="1130">
        <v>3</v>
      </c>
      <c r="K148" s="1141"/>
      <c r="L148" s="1141">
        <v>8585003259164</v>
      </c>
      <c r="M148" s="1142">
        <v>1000</v>
      </c>
      <c r="N148" s="1055">
        <v>10</v>
      </c>
      <c r="O148" s="1064">
        <v>8584086059166</v>
      </c>
      <c r="P148" s="1057">
        <v>3.2795109359999994</v>
      </c>
      <c r="Q148" s="737"/>
      <c r="R148" s="1058"/>
      <c r="S148" s="1039">
        <v>250</v>
      </c>
      <c r="T148" s="1056">
        <v>8584086159163</v>
      </c>
      <c r="U148" s="730">
        <v>68.194999999999993</v>
      </c>
      <c r="V148" s="737"/>
      <c r="W148" s="1143"/>
      <c r="X148" s="1144"/>
      <c r="Y148" s="814"/>
      <c r="Z148" s="1145" t="s">
        <v>4</v>
      </c>
      <c r="AA148" s="1146"/>
      <c r="AB148" s="1147"/>
      <c r="AC148" s="1141"/>
      <c r="AD148" s="1058"/>
      <c r="AE148" s="1143"/>
      <c r="AF148" s="1147"/>
    </row>
    <row r="149" spans="1:32" s="907" customFormat="1" ht="14.85" customHeight="1">
      <c r="A149" s="1030" t="s">
        <v>381</v>
      </c>
      <c r="B149" s="1047" t="s">
        <v>370</v>
      </c>
      <c r="C149" s="1163" t="s">
        <v>897</v>
      </c>
      <c r="D149" s="1049"/>
      <c r="E149" s="1139"/>
      <c r="F149" s="1139"/>
      <c r="G149" s="1055">
        <v>0.7</v>
      </c>
      <c r="H149" s="726">
        <v>0.85</v>
      </c>
      <c r="I149" s="1140"/>
      <c r="J149" s="1130">
        <v>3</v>
      </c>
      <c r="K149" s="1141"/>
      <c r="L149" s="1141">
        <v>8585003259171</v>
      </c>
      <c r="M149" s="1142">
        <v>1000</v>
      </c>
      <c r="N149" s="1055">
        <v>10</v>
      </c>
      <c r="O149" s="1064">
        <v>8584086059173</v>
      </c>
      <c r="P149" s="1057">
        <v>3.2795109359999994</v>
      </c>
      <c r="Q149" s="737"/>
      <c r="R149" s="1058"/>
      <c r="S149" s="1039">
        <v>250</v>
      </c>
      <c r="T149" s="1056">
        <v>8584086159170</v>
      </c>
      <c r="U149" s="730">
        <v>68.194999999999993</v>
      </c>
      <c r="V149" s="737"/>
      <c r="W149" s="1143"/>
      <c r="X149" s="1144"/>
      <c r="Y149" s="814"/>
      <c r="Z149" s="1145" t="s">
        <v>4</v>
      </c>
      <c r="AA149" s="1146"/>
      <c r="AB149" s="1147"/>
      <c r="AC149" s="1141"/>
      <c r="AD149" s="1058"/>
      <c r="AE149" s="1143"/>
      <c r="AF149" s="1147"/>
    </row>
    <row r="150" spans="1:32" s="907" customFormat="1" ht="14.85" customHeight="1">
      <c r="A150" s="1030" t="s">
        <v>382</v>
      </c>
      <c r="B150" s="1047" t="s">
        <v>371</v>
      </c>
      <c r="C150" s="1163" t="s">
        <v>897</v>
      </c>
      <c r="D150" s="1049"/>
      <c r="E150" s="1139"/>
      <c r="F150" s="1139"/>
      <c r="G150" s="1055">
        <v>0.7</v>
      </c>
      <c r="H150" s="726">
        <v>0.85</v>
      </c>
      <c r="I150" s="1140"/>
      <c r="J150" s="1130">
        <v>3</v>
      </c>
      <c r="K150" s="1141"/>
      <c r="L150" s="1141">
        <v>8585003259188</v>
      </c>
      <c r="M150" s="1142">
        <v>1000</v>
      </c>
      <c r="N150" s="1055">
        <v>10</v>
      </c>
      <c r="O150" s="1064">
        <v>8584086059180</v>
      </c>
      <c r="P150" s="1057">
        <v>3.2795109359999994</v>
      </c>
      <c r="Q150" s="737"/>
      <c r="R150" s="1058"/>
      <c r="S150" s="1039">
        <v>250</v>
      </c>
      <c r="T150" s="1056">
        <v>8584086159187</v>
      </c>
      <c r="U150" s="730">
        <v>68.194999999999993</v>
      </c>
      <c r="V150" s="737"/>
      <c r="W150" s="1143"/>
      <c r="X150" s="1144"/>
      <c r="Y150" s="814"/>
      <c r="Z150" s="1145" t="s">
        <v>4</v>
      </c>
      <c r="AA150" s="1146"/>
      <c r="AB150" s="1147"/>
      <c r="AC150" s="1141"/>
      <c r="AD150" s="1058"/>
      <c r="AE150" s="1143"/>
      <c r="AF150" s="1147"/>
    </row>
    <row r="151" spans="1:32" s="907" customFormat="1" ht="14.85" customHeight="1">
      <c r="A151" s="1030" t="s">
        <v>383</v>
      </c>
      <c r="B151" s="1047" t="s">
        <v>372</v>
      </c>
      <c r="C151" s="1163" t="s">
        <v>898</v>
      </c>
      <c r="D151" s="1049"/>
      <c r="E151" s="1139"/>
      <c r="F151" s="1139"/>
      <c r="G151" s="1055">
        <v>0.7</v>
      </c>
      <c r="H151" s="726">
        <v>0.85</v>
      </c>
      <c r="I151" s="1140"/>
      <c r="J151" s="1130">
        <v>3</v>
      </c>
      <c r="K151" s="1141"/>
      <c r="L151" s="1141">
        <v>8585003259157</v>
      </c>
      <c r="M151" s="1142">
        <v>1000</v>
      </c>
      <c r="N151" s="1055">
        <v>10</v>
      </c>
      <c r="O151" s="1064">
        <v>8584086059159</v>
      </c>
      <c r="P151" s="1057">
        <v>3.2795109359999994</v>
      </c>
      <c r="Q151" s="737"/>
      <c r="R151" s="1058"/>
      <c r="S151" s="1039">
        <v>250</v>
      </c>
      <c r="T151" s="1056">
        <v>8584086159156</v>
      </c>
      <c r="U151" s="730">
        <v>68.194999999999993</v>
      </c>
      <c r="V151" s="737"/>
      <c r="W151" s="1143"/>
      <c r="X151" s="1144"/>
      <c r="Y151" s="814"/>
      <c r="Z151" s="1145" t="s">
        <v>4</v>
      </c>
      <c r="AA151" s="1146"/>
      <c r="AB151" s="1147"/>
      <c r="AC151" s="1141"/>
      <c r="AD151" s="1058"/>
      <c r="AE151" s="1143"/>
      <c r="AF151" s="1147"/>
    </row>
    <row r="152" spans="1:32" s="907" customFormat="1" ht="14.85" customHeight="1">
      <c r="A152" s="1030" t="s">
        <v>384</v>
      </c>
      <c r="B152" s="1047" t="s">
        <v>373</v>
      </c>
      <c r="C152" s="1163" t="s">
        <v>899</v>
      </c>
      <c r="D152" s="1049"/>
      <c r="E152" s="1139"/>
      <c r="F152" s="1139"/>
      <c r="G152" s="1055">
        <v>0.7</v>
      </c>
      <c r="H152" s="726">
        <v>0.85</v>
      </c>
      <c r="I152" s="1140"/>
      <c r="J152" s="1130">
        <v>3</v>
      </c>
      <c r="K152" s="1141"/>
      <c r="L152" s="1141">
        <v>8585003259195</v>
      </c>
      <c r="M152" s="1142">
        <v>1000</v>
      </c>
      <c r="N152" s="1055">
        <v>10</v>
      </c>
      <c r="O152" s="1064">
        <v>8584086059197</v>
      </c>
      <c r="P152" s="1057">
        <v>3.2795109359999994</v>
      </c>
      <c r="Q152" s="737"/>
      <c r="R152" s="1058"/>
      <c r="S152" s="1039">
        <v>250</v>
      </c>
      <c r="T152" s="1056">
        <v>8584086159194</v>
      </c>
      <c r="U152" s="730">
        <v>68.194999999999993</v>
      </c>
      <c r="V152" s="737"/>
      <c r="W152" s="1143"/>
      <c r="X152" s="1144"/>
      <c r="Y152" s="814"/>
      <c r="Z152" s="1145" t="s">
        <v>4</v>
      </c>
      <c r="AA152" s="1146"/>
      <c r="AB152" s="1147"/>
      <c r="AC152" s="1141"/>
      <c r="AD152" s="1058"/>
      <c r="AE152" s="1143"/>
      <c r="AF152" s="1147"/>
    </row>
    <row r="153" spans="1:32" s="907" customFormat="1" ht="14.85" customHeight="1">
      <c r="A153" s="1030" t="s">
        <v>385</v>
      </c>
      <c r="B153" s="1047" t="s">
        <v>1044</v>
      </c>
      <c r="C153" s="1163" t="s">
        <v>897</v>
      </c>
      <c r="D153" s="1049"/>
      <c r="E153" s="1139"/>
      <c r="F153" s="1139"/>
      <c r="G153" s="1055">
        <v>0.7</v>
      </c>
      <c r="H153" s="726">
        <v>0.85</v>
      </c>
      <c r="I153" s="1140"/>
      <c r="J153" s="1130">
        <v>3</v>
      </c>
      <c r="K153" s="1141"/>
      <c r="L153" s="1141">
        <v>8585003259201</v>
      </c>
      <c r="M153" s="1142">
        <v>1000</v>
      </c>
      <c r="N153" s="1055">
        <v>10</v>
      </c>
      <c r="O153" s="1064">
        <v>8584086059203</v>
      </c>
      <c r="P153" s="1057">
        <v>3.2795109359999994</v>
      </c>
      <c r="Q153" s="737"/>
      <c r="R153" s="1058"/>
      <c r="S153" s="1039">
        <v>250</v>
      </c>
      <c r="T153" s="1056">
        <v>8584086159200</v>
      </c>
      <c r="U153" s="730">
        <v>68.194999999999993</v>
      </c>
      <c r="V153" s="737"/>
      <c r="W153" s="1143"/>
      <c r="X153" s="1144"/>
      <c r="Y153" s="814"/>
      <c r="Z153" s="1145" t="s">
        <v>4</v>
      </c>
      <c r="AA153" s="1146"/>
      <c r="AB153" s="1147"/>
      <c r="AC153" s="1141"/>
      <c r="AD153" s="1058"/>
      <c r="AE153" s="1143"/>
      <c r="AF153" s="1147"/>
    </row>
    <row r="154" spans="1:32" s="907" customFormat="1" ht="14.85" customHeight="1">
      <c r="A154" s="1030" t="s">
        <v>386</v>
      </c>
      <c r="B154" s="1047" t="s">
        <v>374</v>
      </c>
      <c r="C154" s="1163" t="s">
        <v>898</v>
      </c>
      <c r="D154" s="1049"/>
      <c r="E154" s="1139"/>
      <c r="F154" s="1139"/>
      <c r="G154" s="1055">
        <v>0.7</v>
      </c>
      <c r="H154" s="726">
        <v>0.85</v>
      </c>
      <c r="I154" s="1140"/>
      <c r="J154" s="1130">
        <v>3</v>
      </c>
      <c r="K154" s="1141"/>
      <c r="L154" s="1141">
        <v>8585003259218</v>
      </c>
      <c r="M154" s="1142">
        <v>1000</v>
      </c>
      <c r="N154" s="1055">
        <v>10</v>
      </c>
      <c r="O154" s="1064">
        <v>8584086059210</v>
      </c>
      <c r="P154" s="1057">
        <v>3.2795109359999994</v>
      </c>
      <c r="Q154" s="737"/>
      <c r="R154" s="1058"/>
      <c r="S154" s="1039">
        <v>250</v>
      </c>
      <c r="T154" s="1056">
        <v>8584086159217</v>
      </c>
      <c r="U154" s="730">
        <v>68.194999999999993</v>
      </c>
      <c r="V154" s="737"/>
      <c r="W154" s="1143"/>
      <c r="X154" s="1144"/>
      <c r="Y154" s="814"/>
      <c r="Z154" s="1145" t="s">
        <v>4</v>
      </c>
      <c r="AA154" s="1146"/>
      <c r="AB154" s="1147"/>
      <c r="AC154" s="1141"/>
      <c r="AD154" s="1058"/>
      <c r="AE154" s="1143"/>
      <c r="AF154" s="1147"/>
    </row>
    <row r="155" spans="1:32" s="907" customFormat="1" ht="14.85" customHeight="1">
      <c r="A155" s="1030" t="s">
        <v>241</v>
      </c>
      <c r="B155" s="1047" t="s">
        <v>242</v>
      </c>
      <c r="C155" s="1048" t="s">
        <v>900</v>
      </c>
      <c r="D155" s="1049"/>
      <c r="E155" s="1164"/>
      <c r="F155" s="1164"/>
      <c r="G155" s="1055">
        <v>0.7</v>
      </c>
      <c r="H155" s="726">
        <v>0.85</v>
      </c>
      <c r="I155" s="1039"/>
      <c r="J155" s="1130">
        <v>3</v>
      </c>
      <c r="K155" s="1165"/>
      <c r="L155" s="1141">
        <v>8585003259225</v>
      </c>
      <c r="M155" s="1166">
        <v>1000</v>
      </c>
      <c r="N155" s="1055">
        <v>10</v>
      </c>
      <c r="O155" s="1064">
        <v>8584086059227</v>
      </c>
      <c r="P155" s="1131">
        <v>3.2795109359999994</v>
      </c>
      <c r="Q155" s="1132"/>
      <c r="R155" s="1058"/>
      <c r="S155" s="1039">
        <v>250</v>
      </c>
      <c r="T155" s="1056">
        <v>8584086159224</v>
      </c>
      <c r="U155" s="730">
        <v>68.194999999999993</v>
      </c>
      <c r="V155" s="737"/>
      <c r="W155" s="1143"/>
      <c r="X155" s="1144"/>
      <c r="Y155" s="814"/>
      <c r="Z155" s="1145" t="s">
        <v>4</v>
      </c>
      <c r="AA155" s="1146"/>
      <c r="AB155" s="1167"/>
      <c r="AC155" s="1165"/>
      <c r="AD155" s="1058"/>
      <c r="AE155" s="1143"/>
      <c r="AF155" s="1167"/>
    </row>
    <row r="156" spans="1:32" s="1168" customFormat="1" ht="14.85" customHeight="1">
      <c r="A156" s="1030" t="s">
        <v>387</v>
      </c>
      <c r="B156" s="1047" t="s">
        <v>375</v>
      </c>
      <c r="C156" s="1163" t="s">
        <v>901</v>
      </c>
      <c r="D156" s="1049"/>
      <c r="E156" s="1139"/>
      <c r="F156" s="1139"/>
      <c r="G156" s="1055">
        <v>0.7</v>
      </c>
      <c r="H156" s="726">
        <v>0.85</v>
      </c>
      <c r="I156" s="1140"/>
      <c r="J156" s="1130">
        <v>3</v>
      </c>
      <c r="K156" s="1141"/>
      <c r="L156" s="1141">
        <v>8585003259232</v>
      </c>
      <c r="M156" s="1142">
        <v>1000</v>
      </c>
      <c r="N156" s="1055">
        <v>10</v>
      </c>
      <c r="O156" s="1064">
        <v>8584086059234</v>
      </c>
      <c r="P156" s="1057">
        <v>3.2795109359999994</v>
      </c>
      <c r="Q156" s="737"/>
      <c r="R156" s="1058"/>
      <c r="S156" s="1039">
        <v>250</v>
      </c>
      <c r="T156" s="1056">
        <v>8584086159231</v>
      </c>
      <c r="U156" s="730">
        <v>68.194999999999993</v>
      </c>
      <c r="V156" s="737"/>
      <c r="W156" s="1143"/>
      <c r="X156" s="1144"/>
      <c r="Y156" s="814"/>
      <c r="Z156" s="1145" t="s">
        <v>4</v>
      </c>
      <c r="AA156" s="1146"/>
      <c r="AB156" s="1147"/>
      <c r="AC156" s="1141"/>
      <c r="AD156" s="1058"/>
      <c r="AE156" s="1143"/>
      <c r="AF156" s="1147"/>
    </row>
    <row r="157" spans="1:32" s="907" customFormat="1" ht="14.85" customHeight="1">
      <c r="A157" s="1030" t="s">
        <v>388</v>
      </c>
      <c r="B157" s="1047" t="s">
        <v>376</v>
      </c>
      <c r="C157" s="1163" t="s">
        <v>898</v>
      </c>
      <c r="D157" s="1049"/>
      <c r="E157" s="1139"/>
      <c r="F157" s="1139"/>
      <c r="G157" s="1055">
        <v>0.7</v>
      </c>
      <c r="H157" s="726">
        <v>0.85</v>
      </c>
      <c r="I157" s="1140"/>
      <c r="J157" s="1130">
        <v>3</v>
      </c>
      <c r="K157" s="1141"/>
      <c r="L157" s="1141">
        <v>8585003259249</v>
      </c>
      <c r="M157" s="1142">
        <v>1000</v>
      </c>
      <c r="N157" s="1055">
        <v>10</v>
      </c>
      <c r="O157" s="1064">
        <v>8584086059241</v>
      </c>
      <c r="P157" s="1057">
        <v>3.2795109359999994</v>
      </c>
      <c r="Q157" s="737"/>
      <c r="R157" s="1058"/>
      <c r="S157" s="1039">
        <v>250</v>
      </c>
      <c r="T157" s="1056">
        <v>8584086159248</v>
      </c>
      <c r="U157" s="730">
        <v>68.194999999999993</v>
      </c>
      <c r="V157" s="737"/>
      <c r="W157" s="1143"/>
      <c r="X157" s="1144"/>
      <c r="Y157" s="814"/>
      <c r="Z157" s="1145" t="s">
        <v>4</v>
      </c>
      <c r="AA157" s="1146"/>
      <c r="AB157" s="1147"/>
      <c r="AC157" s="1141"/>
      <c r="AD157" s="1058"/>
      <c r="AE157" s="1143"/>
      <c r="AF157" s="1147"/>
    </row>
    <row r="158" spans="1:32" s="907" customFormat="1" ht="14.85" customHeight="1">
      <c r="A158" s="1030" t="s">
        <v>389</v>
      </c>
      <c r="B158" s="1047" t="s">
        <v>377</v>
      </c>
      <c r="C158" s="1163" t="s">
        <v>901</v>
      </c>
      <c r="D158" s="1049"/>
      <c r="E158" s="1139"/>
      <c r="F158" s="1139"/>
      <c r="G158" s="1055">
        <v>0.7</v>
      </c>
      <c r="H158" s="726">
        <v>0.85</v>
      </c>
      <c r="I158" s="1140"/>
      <c r="J158" s="1130">
        <v>3</v>
      </c>
      <c r="K158" s="1141"/>
      <c r="L158" s="1141">
        <v>8585003259256</v>
      </c>
      <c r="M158" s="1142">
        <v>1000</v>
      </c>
      <c r="N158" s="1055">
        <v>10</v>
      </c>
      <c r="O158" s="1064">
        <v>8584086059258</v>
      </c>
      <c r="P158" s="1057">
        <v>3.2795109359999994</v>
      </c>
      <c r="Q158" s="737"/>
      <c r="R158" s="1058"/>
      <c r="S158" s="1039">
        <v>250</v>
      </c>
      <c r="T158" s="1056">
        <v>8584086159255</v>
      </c>
      <c r="U158" s="730">
        <v>68.194999999999993</v>
      </c>
      <c r="V158" s="737"/>
      <c r="W158" s="1143"/>
      <c r="X158" s="1144"/>
      <c r="Y158" s="814"/>
      <c r="Z158" s="1145" t="s">
        <v>4</v>
      </c>
      <c r="AA158" s="1146"/>
      <c r="AB158" s="1147"/>
      <c r="AC158" s="1141"/>
      <c r="AD158" s="1058"/>
      <c r="AE158" s="1143"/>
      <c r="AF158" s="1147"/>
    </row>
    <row r="159" spans="1:32" s="907" customFormat="1" ht="14.85" customHeight="1">
      <c r="A159" s="1030" t="s">
        <v>390</v>
      </c>
      <c r="B159" s="1047" t="s">
        <v>378</v>
      </c>
      <c r="C159" s="1048" t="s">
        <v>902</v>
      </c>
      <c r="D159" s="1049"/>
      <c r="E159" s="1139"/>
      <c r="F159" s="1139"/>
      <c r="G159" s="1055">
        <v>0.7</v>
      </c>
      <c r="H159" s="726">
        <v>0.85</v>
      </c>
      <c r="I159" s="1140"/>
      <c r="J159" s="1130">
        <v>3</v>
      </c>
      <c r="K159" s="1141"/>
      <c r="L159" s="1141">
        <v>8585003260016</v>
      </c>
      <c r="M159" s="1142">
        <v>1000</v>
      </c>
      <c r="N159" s="1055">
        <v>10</v>
      </c>
      <c r="O159" s="1064">
        <v>8584086060018</v>
      </c>
      <c r="P159" s="1057">
        <v>3.5810751600000006</v>
      </c>
      <c r="Q159" s="737"/>
      <c r="R159" s="1058"/>
      <c r="S159" s="1108"/>
      <c r="T159" s="1043"/>
      <c r="U159" s="734"/>
      <c r="V159" s="1045"/>
      <c r="W159" s="1109"/>
      <c r="X159" s="1169">
        <v>0.3</v>
      </c>
      <c r="Y159" s="814"/>
      <c r="Z159" s="815">
        <v>273</v>
      </c>
      <c r="AA159" s="1170"/>
      <c r="AB159" s="1171"/>
      <c r="AC159" s="1141"/>
      <c r="AD159" s="1058"/>
      <c r="AE159" s="1109"/>
      <c r="AF159" s="1171"/>
    </row>
    <row r="160" spans="1:32" s="907" customFormat="1" ht="14.85" customHeight="1" thickBot="1">
      <c r="A160" s="1274" t="s">
        <v>391</v>
      </c>
      <c r="B160" s="1172" t="s">
        <v>379</v>
      </c>
      <c r="C160" s="1173" t="s">
        <v>903</v>
      </c>
      <c r="D160" s="1174"/>
      <c r="E160" s="1175"/>
      <c r="F160" s="1175"/>
      <c r="G160" s="1073">
        <v>0.7</v>
      </c>
      <c r="H160" s="1176">
        <v>0.85</v>
      </c>
      <c r="I160" s="1177"/>
      <c r="J160" s="1141">
        <v>3</v>
      </c>
      <c r="K160" s="1178"/>
      <c r="L160" s="1178">
        <v>8585003261013</v>
      </c>
      <c r="M160" s="1179">
        <v>1000</v>
      </c>
      <c r="N160" s="1180">
        <v>10</v>
      </c>
      <c r="O160" s="1181">
        <v>8584086061015</v>
      </c>
      <c r="P160" s="1182">
        <v>3.5810751600000006</v>
      </c>
      <c r="Q160" s="1162"/>
      <c r="R160" s="1183"/>
      <c r="S160" s="1144"/>
      <c r="T160" s="1184"/>
      <c r="U160" s="811"/>
      <c r="V160" s="1185"/>
      <c r="W160" s="1186"/>
      <c r="X160" s="1187">
        <v>0.3</v>
      </c>
      <c r="Y160" s="1162"/>
      <c r="Z160" s="815">
        <v>273</v>
      </c>
      <c r="AA160" s="1188"/>
      <c r="AB160" s="1189"/>
      <c r="AC160" s="1178"/>
      <c r="AD160" s="1183"/>
      <c r="AE160" s="1186"/>
      <c r="AF160" s="1189"/>
    </row>
    <row r="161" spans="1:32" s="907" customFormat="1" ht="14.85" customHeight="1" thickBot="1">
      <c r="A161" s="924"/>
      <c r="B161" s="943" t="s">
        <v>180</v>
      </c>
      <c r="C161" s="944"/>
      <c r="D161" s="944"/>
      <c r="E161" s="926"/>
      <c r="F161" s="926"/>
      <c r="G161" s="928"/>
      <c r="H161" s="945" t="s">
        <v>1097</v>
      </c>
      <c r="I161" s="945"/>
      <c r="J161" s="946"/>
      <c r="K161" s="946"/>
      <c r="L161" s="946"/>
      <c r="M161" s="923"/>
      <c r="N161" s="928"/>
      <c r="O161" s="946"/>
      <c r="P161" s="930"/>
      <c r="Q161" s="929"/>
      <c r="R161" s="947"/>
      <c r="S161" s="929"/>
      <c r="T161" s="947"/>
      <c r="U161" s="929"/>
      <c r="V161" s="929"/>
      <c r="W161" s="948"/>
      <c r="X161" s="929"/>
      <c r="Y161" s="929"/>
      <c r="Z161" s="930" t="s">
        <v>4</v>
      </c>
      <c r="AA161" s="930"/>
      <c r="AB161" s="931"/>
      <c r="AC161" s="946"/>
      <c r="AD161" s="947"/>
      <c r="AE161" s="948"/>
      <c r="AF161" s="931"/>
    </row>
    <row r="162" spans="1:32" s="907" customFormat="1" ht="21" customHeight="1">
      <c r="A162" s="1565">
        <v>2501</v>
      </c>
      <c r="B162" s="981" t="s">
        <v>88</v>
      </c>
      <c r="C162" s="1766" t="s">
        <v>1016</v>
      </c>
      <c r="D162" s="1767"/>
      <c r="E162" s="1767"/>
      <c r="F162" s="1768"/>
      <c r="G162" s="967">
        <v>0.7</v>
      </c>
      <c r="H162" s="986">
        <v>0.85</v>
      </c>
      <c r="I162" s="986"/>
      <c r="J162" s="1102">
        <v>3</v>
      </c>
      <c r="K162" s="987"/>
      <c r="L162" s="987">
        <v>8585003258020</v>
      </c>
      <c r="M162" s="1092">
        <v>1000</v>
      </c>
      <c r="N162" s="985">
        <v>10</v>
      </c>
      <c r="O162" s="1091">
        <v>8584086058022</v>
      </c>
      <c r="P162" s="1024">
        <v>3.2795109359999994</v>
      </c>
      <c r="Q162" s="997"/>
      <c r="R162" s="991"/>
      <c r="S162" s="1025">
        <v>250</v>
      </c>
      <c r="T162" s="1027">
        <v>8584086158029</v>
      </c>
      <c r="U162" s="769">
        <v>68.194999999999993</v>
      </c>
      <c r="V162" s="776"/>
      <c r="W162" s="1028"/>
      <c r="X162" s="1106"/>
      <c r="Y162" s="994"/>
      <c r="Z162" s="1190" t="s">
        <v>4</v>
      </c>
      <c r="AA162" s="1191"/>
      <c r="AB162" s="1192"/>
      <c r="AC162" s="987"/>
      <c r="AD162" s="991"/>
      <c r="AE162" s="1028"/>
      <c r="AF162" s="1192"/>
    </row>
    <row r="163" spans="1:32" s="907" customFormat="1" ht="21" customHeight="1">
      <c r="A163" s="1030" t="s">
        <v>799</v>
      </c>
      <c r="B163" s="1031" t="s">
        <v>798</v>
      </c>
      <c r="C163" s="1048" t="s">
        <v>1017</v>
      </c>
      <c r="D163" s="1193"/>
      <c r="E163" s="1193"/>
      <c r="F163" s="1194"/>
      <c r="G163" s="1055">
        <v>0.7</v>
      </c>
      <c r="H163" s="1036">
        <v>0.85</v>
      </c>
      <c r="I163" s="1157"/>
      <c r="J163" s="1102">
        <v>3</v>
      </c>
      <c r="K163" s="1037"/>
      <c r="L163" s="1037">
        <v>8585003258075</v>
      </c>
      <c r="M163" s="1051">
        <v>1000</v>
      </c>
      <c r="N163" s="1035">
        <v>10</v>
      </c>
      <c r="O163" s="1052">
        <v>8584086058077</v>
      </c>
      <c r="P163" s="1195">
        <v>3.2795109359999994</v>
      </c>
      <c r="Q163" s="1161"/>
      <c r="R163" s="1054"/>
      <c r="S163" s="1039">
        <v>250</v>
      </c>
      <c r="T163" s="1056">
        <v>8584086158074</v>
      </c>
      <c r="U163" s="730">
        <v>68.194999999999993</v>
      </c>
      <c r="V163" s="737"/>
      <c r="W163" s="1143"/>
      <c r="X163" s="1108"/>
      <c r="Y163" s="1045"/>
      <c r="Z163" s="1136" t="s">
        <v>4</v>
      </c>
      <c r="AA163" s="1196"/>
      <c r="AB163" s="1138"/>
      <c r="AC163" s="1037"/>
      <c r="AD163" s="1054"/>
      <c r="AE163" s="1143"/>
      <c r="AF163" s="1138"/>
    </row>
    <row r="164" spans="1:32" s="907" customFormat="1" ht="21" customHeight="1">
      <c r="A164" s="1030" t="s">
        <v>392</v>
      </c>
      <c r="B164" s="1154" t="s">
        <v>380</v>
      </c>
      <c r="C164" s="1769" t="s">
        <v>1018</v>
      </c>
      <c r="D164" s="1771"/>
      <c r="E164" s="1756"/>
      <c r="F164" s="1756"/>
      <c r="G164" s="1055">
        <v>0.7</v>
      </c>
      <c r="H164" s="1036">
        <v>0.85</v>
      </c>
      <c r="I164" s="1197"/>
      <c r="J164" s="1130">
        <v>3</v>
      </c>
      <c r="K164" s="1198"/>
      <c r="L164" s="1199">
        <v>8585003261112</v>
      </c>
      <c r="M164" s="235">
        <v>1000</v>
      </c>
      <c r="N164" s="1035">
        <v>10</v>
      </c>
      <c r="O164" s="1052">
        <v>8584086061114</v>
      </c>
      <c r="P164" s="1195">
        <v>3.5810751600000006</v>
      </c>
      <c r="Q164" s="1153"/>
      <c r="R164" s="1054"/>
      <c r="S164" s="1135"/>
      <c r="T164" s="1043"/>
      <c r="U164" s="734"/>
      <c r="V164" s="1200"/>
      <c r="W164" s="1201"/>
      <c r="X164" s="1202">
        <v>0.3</v>
      </c>
      <c r="Y164" s="1153"/>
      <c r="Z164" s="738">
        <v>273</v>
      </c>
      <c r="AA164" s="1203"/>
      <c r="AB164" s="1041"/>
      <c r="AC164" s="1198"/>
      <c r="AD164" s="1054"/>
      <c r="AE164" s="1201"/>
      <c r="AF164" s="1041"/>
    </row>
    <row r="165" spans="1:32" s="907" customFormat="1" ht="21" customHeight="1">
      <c r="A165" s="1274" t="s">
        <v>90</v>
      </c>
      <c r="B165" s="1204" t="s">
        <v>800</v>
      </c>
      <c r="C165" s="1769" t="s">
        <v>1019</v>
      </c>
      <c r="D165" s="1770"/>
      <c r="E165" s="1770"/>
      <c r="F165" s="1770"/>
      <c r="G165" s="1055">
        <v>0.7</v>
      </c>
      <c r="H165" s="1205">
        <v>0.85</v>
      </c>
      <c r="I165" s="1206"/>
      <c r="J165" s="1130">
        <v>3</v>
      </c>
      <c r="K165" s="1207"/>
      <c r="L165" s="1207">
        <v>8585003260023</v>
      </c>
      <c r="M165" s="1208">
        <v>1000</v>
      </c>
      <c r="N165" s="1180">
        <v>10</v>
      </c>
      <c r="O165" s="1181">
        <v>8584086060025</v>
      </c>
      <c r="P165" s="1195">
        <v>3.5810751600000006</v>
      </c>
      <c r="Q165" s="1209"/>
      <c r="R165" s="1210"/>
      <c r="S165" s="1211"/>
      <c r="T165" s="1184"/>
      <c r="U165" s="1212"/>
      <c r="V165" s="1213"/>
      <c r="W165" s="1214"/>
      <c r="X165" s="1215">
        <v>0.3</v>
      </c>
      <c r="Y165" s="1209"/>
      <c r="Z165" s="1216">
        <v>273</v>
      </c>
      <c r="AA165" s="1217"/>
      <c r="AB165" s="1189"/>
      <c r="AC165" s="1207"/>
      <c r="AD165" s="1210"/>
      <c r="AE165" s="1214"/>
      <c r="AF165" s="1189"/>
    </row>
    <row r="166" spans="1:32" s="907" customFormat="1" ht="21" customHeight="1">
      <c r="A166" s="1274">
        <v>2551</v>
      </c>
      <c r="B166" s="1218" t="s">
        <v>89</v>
      </c>
      <c r="C166" s="1755" t="s">
        <v>1020</v>
      </c>
      <c r="D166" s="1771"/>
      <c r="E166" s="1771"/>
      <c r="F166" s="1772"/>
      <c r="G166" s="1055">
        <v>0.7</v>
      </c>
      <c r="H166" s="1205">
        <v>0.85</v>
      </c>
      <c r="I166" s="1206"/>
      <c r="J166" s="1130">
        <v>3</v>
      </c>
      <c r="K166" s="1207"/>
      <c r="L166" s="1207">
        <v>8585003262010</v>
      </c>
      <c r="M166" s="1051">
        <v>1000</v>
      </c>
      <c r="N166" s="1035">
        <v>10</v>
      </c>
      <c r="O166" s="1052">
        <v>8584086062012</v>
      </c>
      <c r="P166" s="1131">
        <v>3.5308144559999999</v>
      </c>
      <c r="Q166" s="1153"/>
      <c r="R166" s="1054"/>
      <c r="S166" s="1135"/>
      <c r="T166" s="1043"/>
      <c r="U166" s="734"/>
      <c r="V166" s="1200"/>
      <c r="W166" s="1201"/>
      <c r="X166" s="1133">
        <v>0.3</v>
      </c>
      <c r="Y166" s="1132"/>
      <c r="Z166" s="738">
        <v>269</v>
      </c>
      <c r="AA166" s="1219"/>
      <c r="AB166" s="1060"/>
      <c r="AC166" s="1207"/>
      <c r="AD166" s="1054"/>
      <c r="AE166" s="1201"/>
      <c r="AF166" s="1060"/>
    </row>
    <row r="167" spans="1:32" s="907" customFormat="1" ht="21" customHeight="1" thickBot="1">
      <c r="A167" s="1030" t="s">
        <v>922</v>
      </c>
      <c r="B167" s="1220" t="s">
        <v>393</v>
      </c>
      <c r="C167" s="1773" t="s">
        <v>1021</v>
      </c>
      <c r="D167" s="1774"/>
      <c r="E167" s="1774"/>
      <c r="F167" s="1775"/>
      <c r="G167" s="1073" t="s">
        <v>801</v>
      </c>
      <c r="H167" s="742">
        <v>2.4</v>
      </c>
      <c r="I167" s="742"/>
      <c r="J167" s="1221">
        <v>8</v>
      </c>
      <c r="K167" s="1074"/>
      <c r="L167" s="1010">
        <v>8585003262027</v>
      </c>
      <c r="M167" s="1222">
        <v>1000</v>
      </c>
      <c r="N167" s="1042"/>
      <c r="O167" s="1223"/>
      <c r="P167" s="1224"/>
      <c r="Q167" s="1200"/>
      <c r="R167" s="1046"/>
      <c r="S167" s="1135"/>
      <c r="T167" s="1043"/>
      <c r="U167" s="734"/>
      <c r="V167" s="1135"/>
      <c r="W167" s="1046"/>
      <c r="X167" s="1225">
        <v>2E-3</v>
      </c>
      <c r="Y167" s="1132"/>
      <c r="Z167" s="738">
        <v>13760</v>
      </c>
      <c r="AA167" s="1219"/>
      <c r="AB167" s="1060"/>
      <c r="AC167" s="1074"/>
      <c r="AD167" s="1046"/>
      <c r="AE167" s="1046"/>
      <c r="AF167" s="1060"/>
    </row>
    <row r="168" spans="1:32" s="907" customFormat="1" ht="14.85" customHeight="1" thickBot="1">
      <c r="A168" s="924"/>
      <c r="B168" s="1226" t="s">
        <v>172</v>
      </c>
      <c r="C168" s="1227"/>
      <c r="D168" s="1228"/>
      <c r="E168" s="1228"/>
      <c r="F168" s="1229"/>
      <c r="G168" s="936"/>
      <c r="H168" s="921" t="s">
        <v>1097</v>
      </c>
      <c r="I168" s="921"/>
      <c r="J168" s="922"/>
      <c r="K168" s="922"/>
      <c r="L168" s="922"/>
      <c r="M168" s="937"/>
      <c r="N168" s="928"/>
      <c r="O168" s="946"/>
      <c r="P168" s="930"/>
      <c r="Q168" s="929"/>
      <c r="R168" s="947"/>
      <c r="S168" s="929"/>
      <c r="T168" s="947"/>
      <c r="U168" s="929"/>
      <c r="V168" s="929"/>
      <c r="W168" s="948" t="s">
        <v>4</v>
      </c>
      <c r="X168" s="929"/>
      <c r="Y168" s="929"/>
      <c r="Z168" s="930" t="s">
        <v>4</v>
      </c>
      <c r="AA168" s="930"/>
      <c r="AB168" s="931"/>
      <c r="AC168" s="922"/>
      <c r="AD168" s="947"/>
      <c r="AE168" s="948" t="s">
        <v>4</v>
      </c>
      <c r="AF168" s="931"/>
    </row>
    <row r="169" spans="1:32" s="907" customFormat="1" ht="14.85" customHeight="1" thickBot="1">
      <c r="A169" s="1274" t="s">
        <v>243</v>
      </c>
      <c r="B169" s="1230" t="s">
        <v>398</v>
      </c>
      <c r="C169" s="1231" t="s">
        <v>173</v>
      </c>
      <c r="D169" s="1232"/>
      <c r="E169" s="1233"/>
      <c r="F169" s="1233"/>
      <c r="G169" s="1234">
        <v>0.7</v>
      </c>
      <c r="H169" s="1235">
        <v>0.85</v>
      </c>
      <c r="I169" s="1236"/>
      <c r="J169" s="1237">
        <v>3</v>
      </c>
      <c r="K169" s="1237"/>
      <c r="L169" s="1237">
        <v>8585003263031</v>
      </c>
      <c r="M169" s="1238">
        <v>1000</v>
      </c>
      <c r="N169" s="1239">
        <v>10</v>
      </c>
      <c r="O169" s="1240">
        <v>8584086063033</v>
      </c>
      <c r="P169" s="1182">
        <v>3.5810751600000006</v>
      </c>
      <c r="Q169" s="814"/>
      <c r="R169" s="1241"/>
      <c r="S169" s="1144"/>
      <c r="T169" s="1242"/>
      <c r="U169" s="811"/>
      <c r="V169" s="1185"/>
      <c r="W169" s="1186"/>
      <c r="X169" s="1169">
        <v>0.3</v>
      </c>
      <c r="Y169" s="814"/>
      <c r="Z169" s="815">
        <v>273</v>
      </c>
      <c r="AA169" s="1170"/>
      <c r="AB169" s="1171"/>
      <c r="AC169" s="1237"/>
      <c r="AD169" s="1241"/>
      <c r="AE169" s="1186"/>
      <c r="AF169" s="1171"/>
    </row>
    <row r="170" spans="1:32" s="907" customFormat="1" ht="14.85" customHeight="1" thickBot="1">
      <c r="A170" s="924"/>
      <c r="B170" s="1243" t="s">
        <v>91</v>
      </c>
      <c r="C170" s="1244"/>
      <c r="D170" s="822"/>
      <c r="E170" s="822"/>
      <c r="F170" s="338"/>
      <c r="G170" s="928"/>
      <c r="H170" s="945" t="s">
        <v>1097</v>
      </c>
      <c r="I170" s="945"/>
      <c r="J170" s="946"/>
      <c r="K170" s="946"/>
      <c r="L170" s="946"/>
      <c r="M170" s="923"/>
      <c r="N170" s="928"/>
      <c r="O170" s="946"/>
      <c r="P170" s="930"/>
      <c r="Q170" s="929"/>
      <c r="R170" s="947"/>
      <c r="S170" s="929"/>
      <c r="T170" s="947"/>
      <c r="U170" s="929"/>
      <c r="V170" s="929"/>
      <c r="W170" s="948"/>
      <c r="X170" s="929"/>
      <c r="Y170" s="929"/>
      <c r="Z170" s="930" t="s">
        <v>4</v>
      </c>
      <c r="AA170" s="930"/>
      <c r="AB170" s="931"/>
      <c r="AC170" s="946"/>
      <c r="AD170" s="947"/>
      <c r="AE170" s="948"/>
      <c r="AF170" s="931"/>
    </row>
    <row r="171" spans="1:32" s="907" customFormat="1" ht="14.85" customHeight="1" thickBot="1">
      <c r="A171" s="1377">
        <v>2601</v>
      </c>
      <c r="B171" s="1378" t="s">
        <v>92</v>
      </c>
      <c r="C171" s="1379"/>
      <c r="D171" s="685"/>
      <c r="E171" s="791"/>
      <c r="F171" s="791"/>
      <c r="G171" s="792">
        <v>3</v>
      </c>
      <c r="H171" s="698">
        <v>0.67</v>
      </c>
      <c r="I171" s="793"/>
      <c r="J171" s="1382">
        <v>2</v>
      </c>
      <c r="K171" s="1382"/>
      <c r="L171" s="1382">
        <v>8585003265011</v>
      </c>
      <c r="M171" s="1528">
        <v>600</v>
      </c>
      <c r="N171" s="792">
        <v>20</v>
      </c>
      <c r="O171" s="1381">
        <v>8584086065013</v>
      </c>
      <c r="P171" s="1628">
        <v>1.1811265439999998</v>
      </c>
      <c r="Q171" s="706"/>
      <c r="R171" s="1562"/>
      <c r="S171" s="1387"/>
      <c r="T171" s="1386"/>
      <c r="U171" s="709"/>
      <c r="V171" s="1546"/>
      <c r="W171" s="1388"/>
      <c r="X171" s="957">
        <v>1</v>
      </c>
      <c r="Y171" s="706"/>
      <c r="Z171" s="707">
        <v>20</v>
      </c>
      <c r="AA171" s="1504"/>
      <c r="AB171" s="1629"/>
      <c r="AC171" s="1382"/>
      <c r="AD171" s="1562"/>
      <c r="AE171" s="1388"/>
      <c r="AF171" s="1629"/>
    </row>
    <row r="172" spans="1:32" s="907" customFormat="1" ht="14.85" customHeight="1" thickBot="1">
      <c r="A172" s="924"/>
      <c r="B172" s="789" t="s">
        <v>918</v>
      </c>
      <c r="C172" s="925"/>
      <c r="D172" s="925"/>
      <c r="E172" s="926"/>
      <c r="F172" s="926"/>
      <c r="G172" s="928"/>
      <c r="H172" s="945" t="s">
        <v>1097</v>
      </c>
      <c r="I172" s="945"/>
      <c r="J172" s="946"/>
      <c r="K172" s="946"/>
      <c r="L172" s="946"/>
      <c r="M172" s="923"/>
      <c r="N172" s="928"/>
      <c r="O172" s="946"/>
      <c r="P172" s="929"/>
      <c r="Q172" s="929"/>
      <c r="R172" s="947"/>
      <c r="S172" s="929"/>
      <c r="T172" s="947"/>
      <c r="U172" s="929"/>
      <c r="V172" s="929"/>
      <c r="W172" s="948"/>
      <c r="X172" s="929"/>
      <c r="Y172" s="929"/>
      <c r="Z172" s="960" t="s">
        <v>4</v>
      </c>
      <c r="AA172" s="930"/>
      <c r="AB172" s="931"/>
      <c r="AC172" s="946"/>
      <c r="AD172" s="947"/>
      <c r="AE172" s="948"/>
      <c r="AF172" s="931"/>
    </row>
    <row r="173" spans="1:32" s="907" customFormat="1" ht="14.85" customHeight="1">
      <c r="A173" s="1565" t="s">
        <v>394</v>
      </c>
      <c r="B173" s="1099" t="s">
        <v>395</v>
      </c>
      <c r="C173" s="1245" t="s">
        <v>93</v>
      </c>
      <c r="D173" s="1246"/>
      <c r="E173" s="1247"/>
      <c r="F173" s="1247"/>
      <c r="G173" s="967">
        <v>2.8</v>
      </c>
      <c r="H173" s="714">
        <v>0.67</v>
      </c>
      <c r="I173" s="968"/>
      <c r="J173" s="970">
        <v>2</v>
      </c>
      <c r="K173" s="970"/>
      <c r="L173" s="970">
        <v>8585003264014</v>
      </c>
      <c r="M173" s="971">
        <v>600</v>
      </c>
      <c r="N173" s="1022">
        <v>20</v>
      </c>
      <c r="O173" s="1104">
        <v>8584086064016</v>
      </c>
      <c r="P173" s="1024">
        <v>2.3496879120000003</v>
      </c>
      <c r="Q173" s="776"/>
      <c r="R173" s="1026"/>
      <c r="S173" s="1106"/>
      <c r="T173" s="975"/>
      <c r="U173" s="773"/>
      <c r="V173" s="994"/>
      <c r="W173" s="995"/>
      <c r="X173" s="785">
        <v>0.5</v>
      </c>
      <c r="Y173" s="1118"/>
      <c r="Z173" s="998">
        <v>59.3</v>
      </c>
      <c r="AA173" s="1124"/>
      <c r="AB173" s="1248"/>
      <c r="AC173" s="970"/>
      <c r="AD173" s="1026"/>
      <c r="AE173" s="995"/>
      <c r="AF173" s="1248"/>
    </row>
    <row r="174" spans="1:32" s="907" customFormat="1" ht="14.85" customHeight="1" thickBot="1">
      <c r="A174" s="1274" t="s">
        <v>396</v>
      </c>
      <c r="B174" s="1230" t="s">
        <v>397</v>
      </c>
      <c r="C174" s="1249" t="s">
        <v>853</v>
      </c>
      <c r="D174" s="686"/>
      <c r="E174" s="688"/>
      <c r="F174" s="688"/>
      <c r="G174" s="689">
        <v>2.8</v>
      </c>
      <c r="H174" s="1250">
        <v>0.67</v>
      </c>
      <c r="I174" s="690"/>
      <c r="J174" s="1114">
        <v>2</v>
      </c>
      <c r="K174" s="1114"/>
      <c r="L174" s="1114">
        <v>8585003264212</v>
      </c>
      <c r="M174" s="1115">
        <v>600</v>
      </c>
      <c r="N174" s="1239">
        <v>20</v>
      </c>
      <c r="O174" s="1240">
        <v>8584086064214</v>
      </c>
      <c r="P174" s="1182">
        <v>2.3496879120000003</v>
      </c>
      <c r="Q174" s="814"/>
      <c r="R174" s="1241"/>
      <c r="S174" s="1144"/>
      <c r="T174" s="1184"/>
      <c r="U174" s="811"/>
      <c r="V174" s="1185"/>
      <c r="W174" s="1186"/>
      <c r="X174" s="1239">
        <v>0.5</v>
      </c>
      <c r="Y174" s="814"/>
      <c r="Z174" s="815">
        <v>59.3</v>
      </c>
      <c r="AA174" s="1170"/>
      <c r="AB174" s="1171"/>
      <c r="AC174" s="1114"/>
      <c r="AD174" s="1241"/>
      <c r="AE174" s="1186"/>
      <c r="AF174" s="1171"/>
    </row>
    <row r="175" spans="1:32" s="907" customFormat="1" ht="14.85" customHeight="1" thickBot="1">
      <c r="A175" s="924"/>
      <c r="B175" s="789" t="s">
        <v>244</v>
      </c>
      <c r="C175" s="925"/>
      <c r="D175" s="925"/>
      <c r="E175" s="926"/>
      <c r="F175" s="926"/>
      <c r="G175" s="928"/>
      <c r="H175" s="945" t="s">
        <v>1097</v>
      </c>
      <c r="I175" s="945"/>
      <c r="J175" s="946"/>
      <c r="K175" s="946"/>
      <c r="L175" s="946"/>
      <c r="M175" s="923"/>
      <c r="N175" s="928"/>
      <c r="O175" s="946"/>
      <c r="P175" s="929"/>
      <c r="Q175" s="929"/>
      <c r="R175" s="947"/>
      <c r="S175" s="929"/>
      <c r="T175" s="947"/>
      <c r="U175" s="929"/>
      <c r="V175" s="929"/>
      <c r="W175" s="948"/>
      <c r="X175" s="929"/>
      <c r="Y175" s="929"/>
      <c r="Z175" s="960" t="s">
        <v>4</v>
      </c>
      <c r="AA175" s="930"/>
      <c r="AB175" s="931"/>
      <c r="AC175" s="946"/>
      <c r="AD175" s="947"/>
      <c r="AE175" s="948"/>
      <c r="AF175" s="931"/>
    </row>
    <row r="176" spans="1:32" s="907" customFormat="1" ht="14.85" customHeight="1" thickBot="1">
      <c r="A176" s="1274">
        <v>2802</v>
      </c>
      <c r="B176" s="1230" t="s">
        <v>399</v>
      </c>
      <c r="C176" s="1249" t="s">
        <v>156</v>
      </c>
      <c r="D176" s="686"/>
      <c r="E176" s="688"/>
      <c r="F176" s="688"/>
      <c r="G176" s="689">
        <v>1.8</v>
      </c>
      <c r="H176" s="1250">
        <v>0.67</v>
      </c>
      <c r="I176" s="690"/>
      <c r="J176" s="1114">
        <v>2</v>
      </c>
      <c r="K176" s="1114"/>
      <c r="L176" s="1114">
        <v>8585003266018</v>
      </c>
      <c r="M176" s="1115">
        <v>1000</v>
      </c>
      <c r="N176" s="1239">
        <v>20</v>
      </c>
      <c r="O176" s="1240">
        <v>8584086066010</v>
      </c>
      <c r="P176" s="1182">
        <v>2.1863406240000001</v>
      </c>
      <c r="Q176" s="814"/>
      <c r="R176" s="1241"/>
      <c r="S176" s="1144"/>
      <c r="T176" s="1242"/>
      <c r="U176" s="811"/>
      <c r="V176" s="1185"/>
      <c r="W176" s="1186"/>
      <c r="X176" s="1239">
        <v>0.2</v>
      </c>
      <c r="Y176" s="814"/>
      <c r="Z176" s="815">
        <v>75.2</v>
      </c>
      <c r="AA176" s="1170"/>
      <c r="AB176" s="1171"/>
      <c r="AC176" s="1114"/>
      <c r="AD176" s="1241"/>
      <c r="AE176" s="1186"/>
      <c r="AF176" s="1171"/>
    </row>
    <row r="177" spans="1:32" s="907" customFormat="1" ht="14.85" customHeight="1" thickBot="1">
      <c r="A177" s="924"/>
      <c r="B177" s="789" t="s">
        <v>919</v>
      </c>
      <c r="C177" s="925"/>
      <c r="D177" s="925"/>
      <c r="E177" s="926"/>
      <c r="F177" s="926"/>
      <c r="G177" s="928"/>
      <c r="H177" s="945" t="s">
        <v>1097</v>
      </c>
      <c r="I177" s="945"/>
      <c r="J177" s="946"/>
      <c r="K177" s="946"/>
      <c r="L177" s="946"/>
      <c r="M177" s="923"/>
      <c r="N177" s="928"/>
      <c r="O177" s="946"/>
      <c r="P177" s="929"/>
      <c r="Q177" s="929"/>
      <c r="R177" s="947"/>
      <c r="S177" s="929"/>
      <c r="T177" s="947"/>
      <c r="U177" s="929"/>
      <c r="V177" s="929"/>
      <c r="W177" s="948"/>
      <c r="X177" s="929"/>
      <c r="Y177" s="929"/>
      <c r="Z177" s="960" t="s">
        <v>4</v>
      </c>
      <c r="AA177" s="930"/>
      <c r="AB177" s="931"/>
      <c r="AC177" s="946"/>
      <c r="AD177" s="947"/>
      <c r="AE177" s="948"/>
      <c r="AF177" s="931"/>
    </row>
    <row r="178" spans="1:32" s="695" customFormat="1" ht="14.85" customHeight="1">
      <c r="A178" s="1565" t="s">
        <v>400</v>
      </c>
      <c r="B178" s="1099" t="s">
        <v>401</v>
      </c>
      <c r="C178" s="1112" t="s">
        <v>854</v>
      </c>
      <c r="D178" s="1101"/>
      <c r="E178" s="1251"/>
      <c r="F178" s="1251"/>
      <c r="G178" s="985">
        <v>3</v>
      </c>
      <c r="H178" s="986">
        <v>0.67</v>
      </c>
      <c r="I178" s="986"/>
      <c r="J178" s="987">
        <v>2</v>
      </c>
      <c r="K178" s="987"/>
      <c r="L178" s="987">
        <v>8585003267046</v>
      </c>
      <c r="M178" s="1092">
        <v>900</v>
      </c>
      <c r="N178" s="985">
        <v>25</v>
      </c>
      <c r="O178" s="989">
        <v>8584086067048</v>
      </c>
      <c r="P178" s="1024">
        <v>1.7842549919999997</v>
      </c>
      <c r="Q178" s="996"/>
      <c r="R178" s="991"/>
      <c r="S178" s="985">
        <v>500</v>
      </c>
      <c r="T178" s="1252">
        <v>8584086167045</v>
      </c>
      <c r="U178" s="769">
        <v>23.132489015999997</v>
      </c>
      <c r="V178" s="997"/>
      <c r="W178" s="1253"/>
      <c r="X178" s="996">
        <v>1</v>
      </c>
      <c r="Y178" s="997"/>
      <c r="Z178" s="1029">
        <v>42.7</v>
      </c>
      <c r="AA178" s="999"/>
      <c r="AB178" s="1000"/>
      <c r="AC178" s="987"/>
      <c r="AD178" s="991"/>
      <c r="AE178" s="1253"/>
      <c r="AF178" s="1000"/>
    </row>
    <row r="179" spans="1:32" s="695" customFormat="1" ht="14.85" customHeight="1">
      <c r="A179" s="1565">
        <v>3001</v>
      </c>
      <c r="B179" s="1099" t="s">
        <v>95</v>
      </c>
      <c r="C179" s="1112" t="s">
        <v>854</v>
      </c>
      <c r="D179" s="1101"/>
      <c r="E179" s="1251"/>
      <c r="F179" s="1251"/>
      <c r="G179" s="985">
        <v>3</v>
      </c>
      <c r="H179" s="986">
        <v>0.67</v>
      </c>
      <c r="I179" s="986"/>
      <c r="J179" s="987">
        <v>2</v>
      </c>
      <c r="K179" s="987"/>
      <c r="L179" s="987">
        <v>8585003267022</v>
      </c>
      <c r="M179" s="1023">
        <v>900</v>
      </c>
      <c r="N179" s="985">
        <v>25</v>
      </c>
      <c r="O179" s="989">
        <v>8584086067024</v>
      </c>
      <c r="P179" s="1024">
        <v>1.6460380559999999</v>
      </c>
      <c r="Q179" s="996"/>
      <c r="R179" s="991"/>
      <c r="S179" s="985">
        <v>500</v>
      </c>
      <c r="T179" s="1254">
        <v>8584086167021</v>
      </c>
      <c r="U179" s="769">
        <v>21.762884831999997</v>
      </c>
      <c r="V179" s="997"/>
      <c r="W179" s="1253"/>
      <c r="X179" s="996">
        <v>1</v>
      </c>
      <c r="Y179" s="997"/>
      <c r="Z179" s="1029">
        <v>38.200000000000003</v>
      </c>
      <c r="AA179" s="999"/>
      <c r="AB179" s="1000"/>
      <c r="AC179" s="987"/>
      <c r="AD179" s="991"/>
      <c r="AE179" s="1253"/>
      <c r="AF179" s="1000"/>
    </row>
    <row r="180" spans="1:32" s="907" customFormat="1" ht="14.85" customHeight="1" thickBot="1">
      <c r="A180" s="1274">
        <v>3002</v>
      </c>
      <c r="B180" s="1230" t="s">
        <v>96</v>
      </c>
      <c r="C180" s="1112" t="s">
        <v>854</v>
      </c>
      <c r="D180" s="1255"/>
      <c r="E180" s="1139"/>
      <c r="F180" s="1139"/>
      <c r="G180" s="1180">
        <v>3</v>
      </c>
      <c r="H180" s="1256">
        <v>0.67</v>
      </c>
      <c r="I180" s="1256"/>
      <c r="J180" s="1178">
        <v>2</v>
      </c>
      <c r="K180" s="1178"/>
      <c r="L180" s="1178">
        <v>8585003267039</v>
      </c>
      <c r="M180" s="1179">
        <v>900</v>
      </c>
      <c r="N180" s="1180">
        <v>25</v>
      </c>
      <c r="O180" s="1181">
        <v>8584086067031</v>
      </c>
      <c r="P180" s="1077">
        <v>1.6460380559999999</v>
      </c>
      <c r="Q180" s="1187"/>
      <c r="R180" s="1183"/>
      <c r="S180" s="1180">
        <v>500</v>
      </c>
      <c r="T180" s="1257">
        <v>8584086167038</v>
      </c>
      <c r="U180" s="807">
        <v>21.762884831999997</v>
      </c>
      <c r="V180" s="1162"/>
      <c r="W180" s="1258"/>
      <c r="X180" s="1187">
        <v>1</v>
      </c>
      <c r="Y180" s="1162"/>
      <c r="Z180" s="1170">
        <v>38.9</v>
      </c>
      <c r="AA180" s="1188"/>
      <c r="AB180" s="1189"/>
      <c r="AC180" s="1178"/>
      <c r="AD180" s="1183"/>
      <c r="AE180" s="1258"/>
      <c r="AF180" s="1189"/>
    </row>
    <row r="181" spans="1:32" s="907" customFormat="1" ht="14.85" customHeight="1" thickBot="1">
      <c r="A181" s="924"/>
      <c r="B181" s="789" t="s">
        <v>920</v>
      </c>
      <c r="C181" s="925"/>
      <c r="D181" s="925"/>
      <c r="E181" s="926"/>
      <c r="F181" s="926"/>
      <c r="G181" s="928"/>
      <c r="H181" s="945" t="s">
        <v>1097</v>
      </c>
      <c r="I181" s="945"/>
      <c r="J181" s="946"/>
      <c r="K181" s="946"/>
      <c r="L181" s="946"/>
      <c r="M181" s="923"/>
      <c r="N181" s="928"/>
      <c r="O181" s="946"/>
      <c r="P181" s="1117"/>
      <c r="Q181" s="929"/>
      <c r="R181" s="947"/>
      <c r="S181" s="929"/>
      <c r="T181" s="947"/>
      <c r="U181" s="929"/>
      <c r="V181" s="929"/>
      <c r="W181" s="948"/>
      <c r="X181" s="929"/>
      <c r="Y181" s="929"/>
      <c r="Z181" s="960" t="s">
        <v>4</v>
      </c>
      <c r="AA181" s="930"/>
      <c r="AB181" s="931"/>
      <c r="AC181" s="946"/>
      <c r="AD181" s="947"/>
      <c r="AE181" s="948"/>
      <c r="AF181" s="931"/>
    </row>
    <row r="182" spans="1:32" s="695" customFormat="1" ht="14.85" customHeight="1">
      <c r="A182" s="1565">
        <v>3051</v>
      </c>
      <c r="B182" s="1099" t="s">
        <v>94</v>
      </c>
      <c r="C182" s="1112" t="s">
        <v>210</v>
      </c>
      <c r="D182" s="1101"/>
      <c r="E182" s="1251"/>
      <c r="F182" s="1251"/>
      <c r="G182" s="985">
        <v>3</v>
      </c>
      <c r="H182" s="986">
        <v>0.67</v>
      </c>
      <c r="I182" s="986"/>
      <c r="J182" s="987">
        <v>2</v>
      </c>
      <c r="K182" s="987"/>
      <c r="L182" s="987">
        <v>8585003268111</v>
      </c>
      <c r="M182" s="1092">
        <v>900</v>
      </c>
      <c r="N182" s="1022">
        <v>25</v>
      </c>
      <c r="O182" s="972">
        <v>8584086068113</v>
      </c>
      <c r="P182" s="1259">
        <v>1.7862260000000001</v>
      </c>
      <c r="Q182" s="1025"/>
      <c r="R182" s="1026"/>
      <c r="S182" s="992"/>
      <c r="T182" s="975"/>
      <c r="U182" s="773"/>
      <c r="V182" s="994"/>
      <c r="W182" s="995"/>
      <c r="X182" s="1025">
        <v>0.5</v>
      </c>
      <c r="Y182" s="776"/>
      <c r="Z182" s="1029">
        <v>42.7</v>
      </c>
      <c r="AA182" s="999"/>
      <c r="AB182" s="1000"/>
      <c r="AC182" s="987"/>
      <c r="AD182" s="1026"/>
      <c r="AE182" s="995"/>
      <c r="AF182" s="1000"/>
    </row>
    <row r="183" spans="1:32" s="907" customFormat="1" ht="14.85" customHeight="1" thickBot="1">
      <c r="A183" s="1274" t="s">
        <v>402</v>
      </c>
      <c r="B183" s="1230" t="s">
        <v>403</v>
      </c>
      <c r="C183" s="1260" t="s">
        <v>211</v>
      </c>
      <c r="D183" s="1255"/>
      <c r="E183" s="1139"/>
      <c r="F183" s="1139"/>
      <c r="G183" s="1180">
        <v>3</v>
      </c>
      <c r="H183" s="1256">
        <v>0.67</v>
      </c>
      <c r="I183" s="1256"/>
      <c r="J183" s="1178">
        <v>2</v>
      </c>
      <c r="K183" s="1178"/>
      <c r="L183" s="1178">
        <v>8585003268029</v>
      </c>
      <c r="M183" s="1179">
        <v>900</v>
      </c>
      <c r="N183" s="1261"/>
      <c r="O183" s="1262"/>
      <c r="P183" s="1263"/>
      <c r="Q183" s="1144"/>
      <c r="R183" s="1264"/>
      <c r="S183" s="1261"/>
      <c r="T183" s="1015"/>
      <c r="U183" s="811"/>
      <c r="V183" s="1185"/>
      <c r="W183" s="1186"/>
      <c r="X183" s="1144"/>
      <c r="Y183" s="1185"/>
      <c r="Z183" s="1146" t="s">
        <v>4</v>
      </c>
      <c r="AA183" s="1188"/>
      <c r="AB183" s="1147"/>
      <c r="AC183" s="1178"/>
      <c r="AD183" s="1264"/>
      <c r="AE183" s="1186"/>
      <c r="AF183" s="1147"/>
    </row>
    <row r="184" spans="1:32" s="907" customFormat="1" ht="14.85" customHeight="1" thickBot="1">
      <c r="A184" s="924"/>
      <c r="B184" s="789" t="s">
        <v>245</v>
      </c>
      <c r="C184" s="925"/>
      <c r="D184" s="925"/>
      <c r="E184" s="926"/>
      <c r="F184" s="926"/>
      <c r="G184" s="928"/>
      <c r="H184" s="945" t="s">
        <v>1097</v>
      </c>
      <c r="I184" s="945"/>
      <c r="J184" s="946"/>
      <c r="K184" s="946"/>
      <c r="L184" s="946"/>
      <c r="M184" s="923"/>
      <c r="N184" s="928"/>
      <c r="O184" s="946"/>
      <c r="P184" s="929"/>
      <c r="Q184" s="929"/>
      <c r="R184" s="947"/>
      <c r="S184" s="929"/>
      <c r="T184" s="947"/>
      <c r="U184" s="929"/>
      <c r="V184" s="929"/>
      <c r="W184" s="948"/>
      <c r="X184" s="929"/>
      <c r="Y184" s="929"/>
      <c r="Z184" s="960" t="s">
        <v>4</v>
      </c>
      <c r="AA184" s="930"/>
      <c r="AB184" s="931"/>
      <c r="AC184" s="946"/>
      <c r="AD184" s="947"/>
      <c r="AE184" s="948"/>
      <c r="AF184" s="931"/>
    </row>
    <row r="185" spans="1:32" s="695" customFormat="1" ht="14.85" customHeight="1">
      <c r="A185" s="1565">
        <v>2901</v>
      </c>
      <c r="B185" s="1099" t="s">
        <v>97</v>
      </c>
      <c r="C185" s="1112" t="s">
        <v>98</v>
      </c>
      <c r="D185" s="1101"/>
      <c r="E185" s="1251"/>
      <c r="F185" s="1251"/>
      <c r="G185" s="985">
        <v>1.8</v>
      </c>
      <c r="H185" s="986">
        <v>0.67</v>
      </c>
      <c r="I185" s="986"/>
      <c r="J185" s="987">
        <v>2</v>
      </c>
      <c r="K185" s="987"/>
      <c r="L185" s="987">
        <v>8585003269033</v>
      </c>
      <c r="M185" s="1092">
        <v>1000</v>
      </c>
      <c r="N185" s="985">
        <v>25</v>
      </c>
      <c r="O185" s="989">
        <v>8584086069035</v>
      </c>
      <c r="P185" s="1024">
        <v>3.3579999999999997</v>
      </c>
      <c r="Q185" s="996"/>
      <c r="R185" s="991"/>
      <c r="S185" s="992"/>
      <c r="T185" s="975"/>
      <c r="U185" s="773"/>
      <c r="V185" s="994"/>
      <c r="W185" s="995"/>
      <c r="X185" s="996">
        <v>0.2</v>
      </c>
      <c r="Y185" s="997"/>
      <c r="Z185" s="1029">
        <v>104</v>
      </c>
      <c r="AA185" s="999"/>
      <c r="AB185" s="1000"/>
      <c r="AC185" s="987"/>
      <c r="AD185" s="991"/>
      <c r="AE185" s="995"/>
      <c r="AF185" s="1000"/>
    </row>
    <row r="186" spans="1:32" s="907" customFormat="1" ht="14.85" customHeight="1">
      <c r="A186" s="1030" t="s">
        <v>404</v>
      </c>
      <c r="B186" s="1163" t="s">
        <v>405</v>
      </c>
      <c r="C186" s="1163" t="s">
        <v>98</v>
      </c>
      <c r="D186" s="1265"/>
      <c r="E186" s="1266"/>
      <c r="F186" s="1266"/>
      <c r="G186" s="1035">
        <v>1.8</v>
      </c>
      <c r="H186" s="1205">
        <v>0.67</v>
      </c>
      <c r="I186" s="1205"/>
      <c r="J186" s="1199">
        <v>2</v>
      </c>
      <c r="K186" s="1199"/>
      <c r="L186" s="1199">
        <v>8585003269040</v>
      </c>
      <c r="M186" s="1051">
        <v>1000</v>
      </c>
      <c r="N186" s="1035">
        <v>25</v>
      </c>
      <c r="O186" s="1052">
        <v>8584086069042</v>
      </c>
      <c r="P186" s="730">
        <v>3.1538591759999997</v>
      </c>
      <c r="Q186" s="1053"/>
      <c r="R186" s="1054"/>
      <c r="S186" s="1042"/>
      <c r="T186" s="1043"/>
      <c r="U186" s="734"/>
      <c r="V186" s="1200"/>
      <c r="W186" s="1201"/>
      <c r="X186" s="1133">
        <v>0.2</v>
      </c>
      <c r="Y186" s="1132"/>
      <c r="Z186" s="1219">
        <v>96.6</v>
      </c>
      <c r="AA186" s="1219"/>
      <c r="AB186" s="1060"/>
      <c r="AC186" s="1199"/>
      <c r="AD186" s="1054"/>
      <c r="AE186" s="1201"/>
      <c r="AF186" s="1060"/>
    </row>
    <row r="187" spans="1:32" s="907" customFormat="1" ht="14.85" customHeight="1" thickBot="1">
      <c r="A187" s="1002">
        <v>2921</v>
      </c>
      <c r="B187" s="1003" t="s">
        <v>99</v>
      </c>
      <c r="C187" s="1004" t="s">
        <v>100</v>
      </c>
      <c r="D187" s="1005"/>
      <c r="E187" s="1006"/>
      <c r="F187" s="1006"/>
      <c r="G187" s="1007">
        <v>1.8</v>
      </c>
      <c r="H187" s="1008">
        <v>0.67</v>
      </c>
      <c r="I187" s="1008"/>
      <c r="J187" s="1009">
        <v>2</v>
      </c>
      <c r="K187" s="1009"/>
      <c r="L187" s="1009">
        <v>8585003269026</v>
      </c>
      <c r="M187" s="1179">
        <v>1000</v>
      </c>
      <c r="N187" s="1007">
        <v>25</v>
      </c>
      <c r="O187" s="1010">
        <v>8584086069028</v>
      </c>
      <c r="P187" s="746">
        <v>3.1538591759999997</v>
      </c>
      <c r="Q187" s="1012"/>
      <c r="R187" s="1013"/>
      <c r="S187" s="1014"/>
      <c r="T187" s="1015"/>
      <c r="U187" s="758"/>
      <c r="V187" s="1016"/>
      <c r="W187" s="1017"/>
      <c r="X187" s="1018">
        <v>0.2</v>
      </c>
      <c r="Y187" s="1019"/>
      <c r="Z187" s="1267">
        <v>96.6</v>
      </c>
      <c r="AA187" s="1020"/>
      <c r="AB187" s="1021"/>
      <c r="AC187" s="1009"/>
      <c r="AD187" s="1013"/>
      <c r="AE187" s="1017"/>
      <c r="AF187" s="1021"/>
    </row>
    <row r="188" spans="1:32" s="907" customFormat="1" ht="14.85" customHeight="1" thickBot="1">
      <c r="A188" s="924"/>
      <c r="B188" s="789" t="s">
        <v>101</v>
      </c>
      <c r="C188" s="925"/>
      <c r="D188" s="925"/>
      <c r="E188" s="926"/>
      <c r="F188" s="926"/>
      <c r="G188" s="928"/>
      <c r="H188" s="945" t="s">
        <v>1097</v>
      </c>
      <c r="I188" s="945"/>
      <c r="J188" s="946"/>
      <c r="K188" s="946"/>
      <c r="L188" s="946"/>
      <c r="M188" s="1268"/>
      <c r="N188" s="928"/>
      <c r="O188" s="946"/>
      <c r="P188" s="929"/>
      <c r="Q188" s="929"/>
      <c r="R188" s="947"/>
      <c r="S188" s="929"/>
      <c r="T188" s="947"/>
      <c r="U188" s="929"/>
      <c r="V188" s="929"/>
      <c r="W188" s="948"/>
      <c r="X188" s="929"/>
      <c r="Y188" s="929"/>
      <c r="Z188" s="960" t="s">
        <v>4</v>
      </c>
      <c r="AA188" s="930"/>
      <c r="AB188" s="931"/>
      <c r="AC188" s="946"/>
      <c r="AD188" s="947"/>
      <c r="AE188" s="948"/>
      <c r="AF188" s="931"/>
    </row>
    <row r="189" spans="1:32" s="695" customFormat="1" ht="14.85" customHeight="1">
      <c r="A189" s="1565" t="s">
        <v>410</v>
      </c>
      <c r="B189" s="1099" t="s">
        <v>411</v>
      </c>
      <c r="C189" s="1112" t="s">
        <v>412</v>
      </c>
      <c r="D189" s="1101"/>
      <c r="E189" s="1251"/>
      <c r="F189" s="1251"/>
      <c r="G189" s="985">
        <v>0.2</v>
      </c>
      <c r="H189" s="986">
        <v>2.11</v>
      </c>
      <c r="I189" s="986"/>
      <c r="J189" s="987">
        <v>7</v>
      </c>
      <c r="K189" s="987"/>
      <c r="L189" s="987">
        <v>8585003270077</v>
      </c>
      <c r="M189" s="1092">
        <v>1600</v>
      </c>
      <c r="N189" s="985">
        <v>1</v>
      </c>
      <c r="O189" s="989">
        <v>8584086070079</v>
      </c>
      <c r="P189" s="1024">
        <v>6.2689302000000007</v>
      </c>
      <c r="Q189" s="996"/>
      <c r="R189" s="991"/>
      <c r="S189" s="992"/>
      <c r="T189" s="975"/>
      <c r="U189" s="773"/>
      <c r="V189" s="994"/>
      <c r="W189" s="995"/>
      <c r="X189" s="996">
        <v>0.01</v>
      </c>
      <c r="Y189" s="997"/>
      <c r="Z189" s="1029">
        <v>4524</v>
      </c>
      <c r="AA189" s="999"/>
      <c r="AB189" s="1000"/>
      <c r="AC189" s="987"/>
      <c r="AD189" s="991"/>
      <c r="AE189" s="995"/>
      <c r="AF189" s="1000"/>
    </row>
    <row r="190" spans="1:32" s="907" customFormat="1" ht="14.85" customHeight="1">
      <c r="A190" s="1030" t="s">
        <v>248</v>
      </c>
      <c r="B190" s="1047" t="s">
        <v>249</v>
      </c>
      <c r="C190" s="1048" t="s">
        <v>412</v>
      </c>
      <c r="D190" s="470"/>
      <c r="E190" s="470"/>
      <c r="F190" s="503"/>
      <c r="G190" s="1022">
        <v>0.2</v>
      </c>
      <c r="H190" s="306">
        <v>2.11</v>
      </c>
      <c r="I190" s="306"/>
      <c r="J190" s="307">
        <v>7</v>
      </c>
      <c r="K190" s="1062"/>
      <c r="L190" s="1062">
        <v>8585003270084</v>
      </c>
      <c r="M190" s="1063">
        <v>1600</v>
      </c>
      <c r="N190" s="127">
        <v>1</v>
      </c>
      <c r="O190" s="124">
        <v>8584086070086</v>
      </c>
      <c r="P190" s="137">
        <v>6.2689302000000007</v>
      </c>
      <c r="Q190" s="137"/>
      <c r="R190" s="1058"/>
      <c r="S190" s="130"/>
      <c r="T190" s="1269"/>
      <c r="U190" s="511"/>
      <c r="V190" s="538"/>
      <c r="W190" s="1109"/>
      <c r="X190" s="996">
        <v>0.01</v>
      </c>
      <c r="Y190" s="368"/>
      <c r="Z190" s="1270">
        <v>4524</v>
      </c>
      <c r="AA190" s="378"/>
      <c r="AB190" s="1171"/>
      <c r="AC190" s="1062"/>
      <c r="AD190" s="1058"/>
      <c r="AE190" s="1109"/>
      <c r="AF190" s="1171"/>
    </row>
    <row r="191" spans="1:32" s="907" customFormat="1" ht="14.85" customHeight="1">
      <c r="A191" s="1030" t="s">
        <v>948</v>
      </c>
      <c r="B191" s="1047" t="s">
        <v>942</v>
      </c>
      <c r="C191" s="1048" t="s">
        <v>412</v>
      </c>
      <c r="D191" s="470"/>
      <c r="E191" s="470"/>
      <c r="F191" s="1271"/>
      <c r="G191" s="1022">
        <v>0.2</v>
      </c>
      <c r="H191" s="306">
        <v>2.11</v>
      </c>
      <c r="I191" s="306"/>
      <c r="J191" s="307">
        <v>7</v>
      </c>
      <c r="K191" s="1102"/>
      <c r="L191" s="1272">
        <v>8585003270022</v>
      </c>
      <c r="M191" s="1063">
        <v>1600</v>
      </c>
      <c r="N191" s="127">
        <v>1</v>
      </c>
      <c r="O191" s="1272">
        <v>8584086070024</v>
      </c>
      <c r="P191" s="137">
        <v>6.2689302000000007</v>
      </c>
      <c r="Q191" s="137"/>
      <c r="R191" s="1058"/>
      <c r="S191" s="130"/>
      <c r="T191" s="1269"/>
      <c r="U191" s="511"/>
      <c r="V191" s="538"/>
      <c r="W191" s="1109"/>
      <c r="X191" s="996">
        <v>0.01</v>
      </c>
      <c r="Y191" s="586"/>
      <c r="Z191" s="859">
        <v>4524</v>
      </c>
      <c r="AA191" s="587"/>
      <c r="AB191" s="1171"/>
      <c r="AC191" s="1102"/>
      <c r="AD191" s="1058"/>
      <c r="AE191" s="1109"/>
      <c r="AF191" s="1171"/>
    </row>
    <row r="192" spans="1:32" s="907" customFormat="1" ht="14.85" customHeight="1">
      <c r="A192" s="1030" t="s">
        <v>246</v>
      </c>
      <c r="B192" s="1047" t="s">
        <v>247</v>
      </c>
      <c r="C192" s="1048" t="s">
        <v>415</v>
      </c>
      <c r="D192" s="470"/>
      <c r="E192" s="470"/>
      <c r="F192" s="470"/>
      <c r="G192" s="1022">
        <v>0.2</v>
      </c>
      <c r="H192" s="765">
        <v>2.11</v>
      </c>
      <c r="I192" s="765"/>
      <c r="J192" s="1102">
        <v>7</v>
      </c>
      <c r="K192" s="1102"/>
      <c r="L192" s="1102">
        <v>8585003270060</v>
      </c>
      <c r="M192" s="1103">
        <v>1600</v>
      </c>
      <c r="N192" s="127">
        <v>1</v>
      </c>
      <c r="O192" s="124">
        <v>8584086070062</v>
      </c>
      <c r="P192" s="137">
        <v>6.2689302000000007</v>
      </c>
      <c r="Q192" s="137"/>
      <c r="R192" s="1058"/>
      <c r="S192" s="130"/>
      <c r="T192" s="1269"/>
      <c r="U192" s="511"/>
      <c r="V192" s="538"/>
      <c r="W192" s="1109"/>
      <c r="X192" s="996">
        <v>0.01</v>
      </c>
      <c r="Y192" s="368"/>
      <c r="Z192" s="1270">
        <v>4524</v>
      </c>
      <c r="AA192" s="242"/>
      <c r="AB192" s="1060"/>
      <c r="AC192" s="1102"/>
      <c r="AD192" s="1058"/>
      <c r="AE192" s="1109"/>
      <c r="AF192" s="1060"/>
    </row>
    <row r="193" spans="1:32" s="907" customFormat="1" ht="14.85" customHeight="1">
      <c r="A193" s="1273" t="s">
        <v>416</v>
      </c>
      <c r="B193" s="118" t="s">
        <v>849</v>
      </c>
      <c r="C193" s="302" t="s">
        <v>415</v>
      </c>
      <c r="D193" s="303"/>
      <c r="E193" s="304"/>
      <c r="F193" s="304"/>
      <c r="G193" s="1022">
        <v>0.2</v>
      </c>
      <c r="H193" s="306">
        <v>2.11</v>
      </c>
      <c r="I193" s="306"/>
      <c r="J193" s="307">
        <v>7</v>
      </c>
      <c r="K193" s="1062"/>
      <c r="L193" s="1062">
        <v>8585003270091</v>
      </c>
      <c r="M193" s="126">
        <v>1600</v>
      </c>
      <c r="N193" s="127">
        <v>1</v>
      </c>
      <c r="O193" s="124">
        <v>8584086070093</v>
      </c>
      <c r="P193" s="137">
        <v>6.2689302000000007</v>
      </c>
      <c r="Q193" s="137"/>
      <c r="R193" s="1058"/>
      <c r="S193" s="130"/>
      <c r="T193" s="1269"/>
      <c r="U193" s="511"/>
      <c r="V193" s="538"/>
      <c r="W193" s="1109"/>
      <c r="X193" s="996">
        <v>0.01</v>
      </c>
      <c r="Y193" s="467"/>
      <c r="Z193" s="468">
        <v>4524</v>
      </c>
      <c r="AA193" s="242"/>
      <c r="AB193" s="1060"/>
      <c r="AC193" s="1062"/>
      <c r="AD193" s="1058"/>
      <c r="AE193" s="1109"/>
      <c r="AF193" s="1060"/>
    </row>
    <row r="194" spans="1:32" s="666" customFormat="1" ht="14.85" customHeight="1">
      <c r="A194" s="1274" t="s">
        <v>250</v>
      </c>
      <c r="B194" s="1230" t="s">
        <v>251</v>
      </c>
      <c r="C194" s="302" t="s">
        <v>417</v>
      </c>
      <c r="D194" s="303"/>
      <c r="E194" s="303"/>
      <c r="F194" s="1275"/>
      <c r="G194" s="1022">
        <v>0.2</v>
      </c>
      <c r="H194" s="727">
        <v>2.11</v>
      </c>
      <c r="I194" s="727"/>
      <c r="J194" s="1062">
        <v>7</v>
      </c>
      <c r="K194" s="1062"/>
      <c r="L194" s="1062">
        <v>8585003270107</v>
      </c>
      <c r="M194" s="1063">
        <v>1600</v>
      </c>
      <c r="N194" s="1055">
        <v>1</v>
      </c>
      <c r="O194" s="1064">
        <v>8584086070109</v>
      </c>
      <c r="P194" s="730">
        <v>6.2689302000000007</v>
      </c>
      <c r="Q194" s="730"/>
      <c r="R194" s="1062"/>
      <c r="S194" s="1042"/>
      <c r="T194" s="1043"/>
      <c r="U194" s="734"/>
      <c r="V194" s="1045"/>
      <c r="W194" s="1276"/>
      <c r="X194" s="996">
        <v>0.01</v>
      </c>
      <c r="Y194" s="737"/>
      <c r="Z194" s="738">
        <v>4524</v>
      </c>
      <c r="AA194" s="1059"/>
      <c r="AB194" s="1107"/>
      <c r="AC194" s="1062"/>
      <c r="AD194" s="1062"/>
      <c r="AE194" s="1276"/>
      <c r="AF194" s="1107"/>
    </row>
    <row r="195" spans="1:32" s="907" customFormat="1" ht="14.85" customHeight="1">
      <c r="A195" s="1274" t="s">
        <v>252</v>
      </c>
      <c r="B195" s="1230" t="s">
        <v>253</v>
      </c>
      <c r="C195" s="302" t="s">
        <v>930</v>
      </c>
      <c r="D195" s="303"/>
      <c r="E195" s="303"/>
      <c r="F195" s="1275"/>
      <c r="G195" s="1022">
        <v>0.2</v>
      </c>
      <c r="H195" s="727">
        <v>2.11</v>
      </c>
      <c r="I195" s="727"/>
      <c r="J195" s="1062">
        <v>7</v>
      </c>
      <c r="K195" s="1062"/>
      <c r="L195" s="1062">
        <v>8585003270114</v>
      </c>
      <c r="M195" s="1063">
        <v>1600</v>
      </c>
      <c r="N195" s="1055">
        <v>1</v>
      </c>
      <c r="O195" s="1064">
        <v>8584086070116</v>
      </c>
      <c r="P195" s="730">
        <v>6.2689302000000007</v>
      </c>
      <c r="Q195" s="730"/>
      <c r="R195" s="1107"/>
      <c r="S195" s="1108"/>
      <c r="T195" s="1043"/>
      <c r="U195" s="734"/>
      <c r="V195" s="734"/>
      <c r="W195" s="1277"/>
      <c r="X195" s="996">
        <v>0.01</v>
      </c>
      <c r="Y195" s="776"/>
      <c r="Z195" s="778">
        <v>4524</v>
      </c>
      <c r="AA195" s="1029"/>
      <c r="AB195" s="1105"/>
      <c r="AC195" s="1062"/>
      <c r="AD195" s="1107"/>
      <c r="AE195" s="1277"/>
      <c r="AF195" s="1105"/>
    </row>
    <row r="196" spans="1:32" s="907" customFormat="1" ht="14.85" customHeight="1" thickBot="1">
      <c r="A196" s="1278" t="s">
        <v>418</v>
      </c>
      <c r="B196" s="1220" t="s">
        <v>1033</v>
      </c>
      <c r="C196" s="380" t="s">
        <v>419</v>
      </c>
      <c r="D196" s="381"/>
      <c r="E196" s="381"/>
      <c r="F196" s="1279"/>
      <c r="G196" s="1073">
        <v>0.4</v>
      </c>
      <c r="H196" s="742">
        <v>0.67</v>
      </c>
      <c r="I196" s="742"/>
      <c r="J196" s="1221">
        <v>2</v>
      </c>
      <c r="K196" s="1221"/>
      <c r="L196" s="1221">
        <v>8585003271012</v>
      </c>
      <c r="M196" s="1222">
        <v>1200</v>
      </c>
      <c r="N196" s="1073">
        <v>5</v>
      </c>
      <c r="O196" s="1074">
        <v>8584086071014</v>
      </c>
      <c r="P196" s="746">
        <v>3.1959252</v>
      </c>
      <c r="Q196" s="746"/>
      <c r="R196" s="1075"/>
      <c r="S196" s="1280"/>
      <c r="T196" s="1015"/>
      <c r="U196" s="758"/>
      <c r="V196" s="758"/>
      <c r="W196" s="1281"/>
      <c r="X196" s="1073">
        <v>0.02</v>
      </c>
      <c r="Y196" s="1079"/>
      <c r="Z196" s="1080">
        <v>403</v>
      </c>
      <c r="AA196" s="1081"/>
      <c r="AB196" s="1082"/>
      <c r="AC196" s="1221"/>
      <c r="AD196" s="1075"/>
      <c r="AE196" s="1281"/>
      <c r="AF196" s="1082"/>
    </row>
    <row r="197" spans="1:32" s="907" customFormat="1" ht="14.85" customHeight="1" thickBot="1">
      <c r="A197" s="893"/>
      <c r="B197" s="751" t="s">
        <v>904</v>
      </c>
      <c r="C197" s="932"/>
      <c r="D197" s="932"/>
      <c r="E197" s="911"/>
      <c r="F197" s="911"/>
      <c r="G197" s="912"/>
      <c r="H197" s="900" t="s">
        <v>1097</v>
      </c>
      <c r="I197" s="900"/>
      <c r="J197" s="901"/>
      <c r="K197" s="901"/>
      <c r="L197" s="901" t="str">
        <f>IF(A197=0," ",CONCATENATE("8590396",A197,"0",((CEILING((26+((VALUE(MID(A197,2,1)))+(VALUE(MID(A197,4,1)))))+(3*(14+((VALUE(MID(A197,1,1)))+(VALUE(MID(A197,3,1)))+"0"))),10))-((26+((VALUE(MID(A197,2,1)))+(VALUE(MID(A197,4,1)))))+(3*(14+((VALUE(MID(A197,1,1)))+(VALUE(MID(A197,3,1)))+"0")))))))</f>
        <v xml:space="preserve"> </v>
      </c>
      <c r="M197" s="902"/>
      <c r="N197" s="912"/>
      <c r="O197" s="901"/>
      <c r="P197" s="905"/>
      <c r="Q197" s="905"/>
      <c r="R197" s="915"/>
      <c r="S197" s="905"/>
      <c r="T197" s="915"/>
      <c r="U197" s="905"/>
      <c r="V197" s="905"/>
      <c r="W197" s="916"/>
      <c r="X197" s="905"/>
      <c r="Y197" s="905"/>
      <c r="Z197" s="788" t="s">
        <v>4</v>
      </c>
      <c r="AA197" s="913"/>
      <c r="AB197" s="906"/>
      <c r="AC197" s="901"/>
      <c r="AD197" s="915"/>
      <c r="AE197" s="916"/>
      <c r="AF197" s="906"/>
    </row>
    <row r="198" spans="1:32" s="695" customFormat="1" ht="14.85" customHeight="1">
      <c r="A198" s="1083" t="s">
        <v>414</v>
      </c>
      <c r="B198" s="1282" t="s">
        <v>406</v>
      </c>
      <c r="C198" s="1245" t="s">
        <v>103</v>
      </c>
      <c r="D198" s="1246"/>
      <c r="E198" s="1247"/>
      <c r="F198" s="1247"/>
      <c r="G198" s="1088">
        <v>0.5</v>
      </c>
      <c r="H198" s="1089">
        <v>0.67</v>
      </c>
      <c r="I198" s="1089"/>
      <c r="J198" s="1090">
        <v>2</v>
      </c>
      <c r="K198" s="1090"/>
      <c r="L198" s="1090">
        <v>8585003272026</v>
      </c>
      <c r="M198" s="1092">
        <v>1200</v>
      </c>
      <c r="N198" s="1283">
        <v>10</v>
      </c>
      <c r="O198" s="1284">
        <v>8584086072028</v>
      </c>
      <c r="P198" s="1285">
        <v>2.6277607200000004</v>
      </c>
      <c r="Q198" s="1286"/>
      <c r="R198" s="1094"/>
      <c r="S198" s="974"/>
      <c r="T198" s="975"/>
      <c r="U198" s="754"/>
      <c r="V198" s="1096"/>
      <c r="W198" s="1287"/>
      <c r="X198" s="1286">
        <v>0.2</v>
      </c>
      <c r="Y198" s="1288"/>
      <c r="Z198" s="1289">
        <v>200</v>
      </c>
      <c r="AA198" s="1097"/>
      <c r="AB198" s="1098"/>
      <c r="AC198" s="1090"/>
      <c r="AD198" s="1094"/>
      <c r="AE198" s="1287"/>
      <c r="AF198" s="1098"/>
    </row>
    <row r="199" spans="1:32" s="907" customFormat="1" ht="14.85" customHeight="1">
      <c r="A199" s="1030" t="s">
        <v>413</v>
      </c>
      <c r="B199" s="1154" t="s">
        <v>104</v>
      </c>
      <c r="C199" s="1290" t="s">
        <v>955</v>
      </c>
      <c r="D199" s="1127"/>
      <c r="E199" s="1128"/>
      <c r="F199" s="1128"/>
      <c r="G199" s="1055">
        <v>0.5</v>
      </c>
      <c r="H199" s="1129">
        <v>0.67</v>
      </c>
      <c r="I199" s="1129"/>
      <c r="J199" s="1130">
        <v>2</v>
      </c>
      <c r="K199" s="1130"/>
      <c r="L199" s="1199">
        <v>8585003272095</v>
      </c>
      <c r="M199" s="1051">
        <v>1200</v>
      </c>
      <c r="N199" s="1291">
        <v>10</v>
      </c>
      <c r="O199" s="1292">
        <v>8584086072097</v>
      </c>
      <c r="P199" s="1293">
        <v>2.4857196000000004</v>
      </c>
      <c r="Q199" s="1212"/>
      <c r="R199" s="1058"/>
      <c r="S199" s="1108"/>
      <c r="T199" s="1043"/>
      <c r="U199" s="734"/>
      <c r="V199" s="734"/>
      <c r="W199" s="1046"/>
      <c r="X199" s="1202">
        <v>0.2</v>
      </c>
      <c r="Y199" s="1153"/>
      <c r="Z199" s="738">
        <v>176</v>
      </c>
      <c r="AA199" s="1203"/>
      <c r="AB199" s="1041"/>
      <c r="AC199" s="1130"/>
      <c r="AD199" s="1058"/>
      <c r="AE199" s="1046"/>
      <c r="AF199" s="1041"/>
    </row>
    <row r="200" spans="1:32" s="907" customFormat="1" ht="14.85" customHeight="1">
      <c r="A200" s="1565" t="s">
        <v>430</v>
      </c>
      <c r="B200" s="1294" t="s">
        <v>407</v>
      </c>
      <c r="C200" s="1290" t="s">
        <v>956</v>
      </c>
      <c r="D200" s="1295"/>
      <c r="E200" s="1296"/>
      <c r="F200" s="1296"/>
      <c r="G200" s="1055">
        <v>0.5</v>
      </c>
      <c r="H200" s="1129">
        <v>0.67</v>
      </c>
      <c r="I200" s="765"/>
      <c r="J200" s="1102">
        <v>2</v>
      </c>
      <c r="K200" s="1102"/>
      <c r="L200" s="1297">
        <v>8585003272064</v>
      </c>
      <c r="M200" s="1298">
        <v>1200</v>
      </c>
      <c r="N200" s="1299">
        <v>10</v>
      </c>
      <c r="O200" s="1300">
        <v>8584086072066</v>
      </c>
      <c r="P200" s="1293">
        <v>2.4857196000000004</v>
      </c>
      <c r="Q200" s="769"/>
      <c r="R200" s="1058"/>
      <c r="S200" s="1106"/>
      <c r="T200" s="993"/>
      <c r="U200" s="773"/>
      <c r="V200" s="994"/>
      <c r="W200" s="995"/>
      <c r="X200" s="1301">
        <v>0.2</v>
      </c>
      <c r="Y200" s="1302"/>
      <c r="Z200" s="1303">
        <v>176</v>
      </c>
      <c r="AA200" s="1304"/>
      <c r="AB200" s="1305"/>
      <c r="AC200" s="1102"/>
      <c r="AD200" s="1058"/>
      <c r="AE200" s="995"/>
      <c r="AF200" s="1305"/>
    </row>
    <row r="201" spans="1:32" s="907" customFormat="1" ht="14.85" customHeight="1">
      <c r="A201" s="1565" t="s">
        <v>431</v>
      </c>
      <c r="B201" s="1099" t="s">
        <v>408</v>
      </c>
      <c r="C201" s="1290" t="s">
        <v>957</v>
      </c>
      <c r="D201" s="1101"/>
      <c r="E201" s="1251"/>
      <c r="F201" s="1251"/>
      <c r="G201" s="1055">
        <v>0.5</v>
      </c>
      <c r="H201" s="765">
        <v>0.67</v>
      </c>
      <c r="I201" s="765"/>
      <c r="J201" s="1102">
        <v>2</v>
      </c>
      <c r="K201" s="1102"/>
      <c r="L201" s="1102">
        <v>8585003272101</v>
      </c>
      <c r="M201" s="1063">
        <v>1200</v>
      </c>
      <c r="N201" s="1306">
        <v>10</v>
      </c>
      <c r="O201" s="1307">
        <v>8584086072103</v>
      </c>
      <c r="P201" s="1293">
        <v>2.4857196000000004</v>
      </c>
      <c r="Q201" s="990"/>
      <c r="R201" s="1026"/>
      <c r="S201" s="1106"/>
      <c r="T201" s="993"/>
      <c r="U201" s="773"/>
      <c r="V201" s="994"/>
      <c r="W201" s="995"/>
      <c r="X201" s="1025">
        <v>0.2</v>
      </c>
      <c r="Y201" s="776"/>
      <c r="Z201" s="778">
        <v>176</v>
      </c>
      <c r="AA201" s="1308"/>
      <c r="AB201" s="1000"/>
      <c r="AC201" s="1102"/>
      <c r="AD201" s="1026"/>
      <c r="AE201" s="995"/>
      <c r="AF201" s="1000"/>
    </row>
    <row r="202" spans="1:32" s="907" customFormat="1" ht="14.85" customHeight="1" thickBot="1">
      <c r="A202" s="1002" t="s">
        <v>432</v>
      </c>
      <c r="B202" s="1220" t="s">
        <v>409</v>
      </c>
      <c r="C202" s="1309" t="s">
        <v>957</v>
      </c>
      <c r="D202" s="149"/>
      <c r="E202" s="149"/>
      <c r="F202" s="633"/>
      <c r="G202" s="1073">
        <v>0.5</v>
      </c>
      <c r="H202" s="742">
        <v>0.67</v>
      </c>
      <c r="I202" s="742"/>
      <c r="J202" s="1221">
        <v>2</v>
      </c>
      <c r="K202" s="1221"/>
      <c r="L202" s="1310">
        <v>8585003272118</v>
      </c>
      <c r="M202" s="1222">
        <v>1200</v>
      </c>
      <c r="N202" s="1311">
        <v>10</v>
      </c>
      <c r="O202" s="1312">
        <v>8584086072110</v>
      </c>
      <c r="P202" s="1313">
        <v>2.4857196000000004</v>
      </c>
      <c r="Q202" s="758"/>
      <c r="R202" s="1314"/>
      <c r="S202" s="1014"/>
      <c r="T202" s="1015"/>
      <c r="U202" s="758"/>
      <c r="V202" s="1016"/>
      <c r="W202" s="1017"/>
      <c r="X202" s="1315">
        <v>0.2</v>
      </c>
      <c r="Y202" s="749"/>
      <c r="Z202" s="750">
        <v>176</v>
      </c>
      <c r="AA202" s="1267"/>
      <c r="AB202" s="1316"/>
      <c r="AC202" s="1221"/>
      <c r="AD202" s="1314"/>
      <c r="AE202" s="1017"/>
      <c r="AF202" s="1316"/>
    </row>
    <row r="203" spans="1:32" s="907" customFormat="1" ht="14.85" customHeight="1" thickBot="1">
      <c r="A203" s="893"/>
      <c r="B203" s="751" t="s">
        <v>420</v>
      </c>
      <c r="C203" s="932"/>
      <c r="D203" s="932"/>
      <c r="E203" s="911"/>
      <c r="F203" s="911"/>
      <c r="G203" s="912"/>
      <c r="H203" s="900" t="s">
        <v>1097</v>
      </c>
      <c r="I203" s="900"/>
      <c r="J203" s="901"/>
      <c r="K203" s="901"/>
      <c r="L203" s="901"/>
      <c r="M203" s="902"/>
      <c r="N203" s="912"/>
      <c r="O203" s="901"/>
      <c r="P203" s="905"/>
      <c r="Q203" s="905"/>
      <c r="R203" s="915"/>
      <c r="S203" s="905"/>
      <c r="T203" s="915"/>
      <c r="U203" s="905"/>
      <c r="V203" s="905"/>
      <c r="W203" s="916"/>
      <c r="X203" s="905"/>
      <c r="Y203" s="905"/>
      <c r="Z203" s="960" t="s">
        <v>4</v>
      </c>
      <c r="AA203" s="913"/>
      <c r="AB203" s="906"/>
      <c r="AC203" s="901"/>
      <c r="AD203" s="915"/>
      <c r="AE203" s="916"/>
      <c r="AF203" s="906"/>
    </row>
    <row r="204" spans="1:32" s="695" customFormat="1" ht="14.85" customHeight="1">
      <c r="A204" s="1083" t="s">
        <v>427</v>
      </c>
      <c r="B204" s="1282" t="s">
        <v>421</v>
      </c>
      <c r="C204" s="1245" t="s">
        <v>424</v>
      </c>
      <c r="D204" s="1246"/>
      <c r="E204" s="1247"/>
      <c r="F204" s="1247"/>
      <c r="G204" s="1088">
        <v>0.2</v>
      </c>
      <c r="H204" s="1089">
        <v>1.07</v>
      </c>
      <c r="I204" s="1089"/>
      <c r="J204" s="1090">
        <v>4</v>
      </c>
      <c r="K204" s="1091"/>
      <c r="L204" s="1317">
        <v>8585003273214</v>
      </c>
      <c r="M204" s="1092">
        <v>1600</v>
      </c>
      <c r="N204" s="974"/>
      <c r="O204" s="1318"/>
      <c r="P204" s="976"/>
      <c r="Q204" s="974"/>
      <c r="R204" s="1319"/>
      <c r="S204" s="1095"/>
      <c r="T204" s="975"/>
      <c r="U204" s="754"/>
      <c r="V204" s="1096"/>
      <c r="W204" s="1287"/>
      <c r="X204" s="978">
        <v>0.05</v>
      </c>
      <c r="Y204" s="722"/>
      <c r="Z204" s="815">
        <v>1811</v>
      </c>
      <c r="AA204" s="1289"/>
      <c r="AB204" s="1320"/>
      <c r="AC204" s="1091"/>
      <c r="AD204" s="1319"/>
      <c r="AE204" s="1287"/>
      <c r="AF204" s="1320"/>
    </row>
    <row r="205" spans="1:32" s="907" customFormat="1" ht="14.85" customHeight="1">
      <c r="A205" s="1030" t="s">
        <v>428</v>
      </c>
      <c r="B205" s="724" t="s">
        <v>422</v>
      </c>
      <c r="C205" s="1048" t="s">
        <v>425</v>
      </c>
      <c r="D205" s="1049"/>
      <c r="E205" s="1050"/>
      <c r="F205" s="1050"/>
      <c r="G205" s="1035">
        <v>0.2</v>
      </c>
      <c r="H205" s="1152">
        <v>1.07</v>
      </c>
      <c r="I205" s="1152"/>
      <c r="J205" s="1052">
        <v>4</v>
      </c>
      <c r="K205" s="1052"/>
      <c r="L205" s="1159">
        <v>8585003273313</v>
      </c>
      <c r="M205" s="1051">
        <v>1600</v>
      </c>
      <c r="N205" s="1045"/>
      <c r="O205" s="1223"/>
      <c r="P205" s="734"/>
      <c r="Q205" s="734"/>
      <c r="R205" s="1321"/>
      <c r="S205" s="1042"/>
      <c r="T205" s="1043"/>
      <c r="U205" s="734"/>
      <c r="V205" s="734"/>
      <c r="W205" s="1046"/>
      <c r="X205" s="1039">
        <v>0.05</v>
      </c>
      <c r="Y205" s="737"/>
      <c r="Z205" s="738">
        <v>1811</v>
      </c>
      <c r="AA205" s="738"/>
      <c r="AB205" s="1060"/>
      <c r="AC205" s="1052"/>
      <c r="AD205" s="1321"/>
      <c r="AE205" s="1046"/>
      <c r="AF205" s="1060"/>
    </row>
    <row r="206" spans="1:32" s="907" customFormat="1" ht="14.85" customHeight="1" thickBot="1">
      <c r="A206" s="1002" t="s">
        <v>429</v>
      </c>
      <c r="B206" s="739" t="s">
        <v>423</v>
      </c>
      <c r="C206" s="1322" t="s">
        <v>426</v>
      </c>
      <c r="D206" s="1323"/>
      <c r="E206" s="1279"/>
      <c r="F206" s="1279"/>
      <c r="G206" s="1007">
        <v>0.2</v>
      </c>
      <c r="H206" s="1324">
        <v>1.07</v>
      </c>
      <c r="I206" s="1324"/>
      <c r="J206" s="1010">
        <v>4</v>
      </c>
      <c r="K206" s="1010"/>
      <c r="L206" s="1325">
        <v>8585003273016</v>
      </c>
      <c r="M206" s="1179">
        <v>1600</v>
      </c>
      <c r="N206" s="1016"/>
      <c r="O206" s="1326"/>
      <c r="P206" s="758"/>
      <c r="Q206" s="758"/>
      <c r="R206" s="1327"/>
      <c r="S206" s="1014"/>
      <c r="T206" s="1015"/>
      <c r="U206" s="758"/>
      <c r="V206" s="758"/>
      <c r="W206" s="1328"/>
      <c r="X206" s="1315">
        <v>0.05</v>
      </c>
      <c r="Y206" s="749"/>
      <c r="Z206" s="1080">
        <v>1811</v>
      </c>
      <c r="AA206" s="750"/>
      <c r="AB206" s="1316"/>
      <c r="AC206" s="1010"/>
      <c r="AD206" s="1327"/>
      <c r="AE206" s="1328"/>
      <c r="AF206" s="1316"/>
    </row>
    <row r="207" spans="1:32" s="907" customFormat="1" ht="14.85" customHeight="1" thickBot="1">
      <c r="A207" s="924"/>
      <c r="B207" s="789" t="s">
        <v>105</v>
      </c>
      <c r="C207" s="925"/>
      <c r="D207" s="925"/>
      <c r="E207" s="926"/>
      <c r="F207" s="926"/>
      <c r="G207" s="928"/>
      <c r="H207" s="945" t="s">
        <v>1097</v>
      </c>
      <c r="I207" s="945"/>
      <c r="J207" s="946"/>
      <c r="K207" s="946"/>
      <c r="L207" s="946"/>
      <c r="M207" s="923"/>
      <c r="N207" s="928"/>
      <c r="O207" s="946"/>
      <c r="P207" s="929"/>
      <c r="Q207" s="929"/>
      <c r="R207" s="947"/>
      <c r="S207" s="929"/>
      <c r="T207" s="947"/>
      <c r="U207" s="929"/>
      <c r="V207" s="929"/>
      <c r="W207" s="948"/>
      <c r="X207" s="929"/>
      <c r="Y207" s="929"/>
      <c r="Z207" s="960" t="s">
        <v>4</v>
      </c>
      <c r="AA207" s="930"/>
      <c r="AB207" s="931"/>
      <c r="AC207" s="946"/>
      <c r="AD207" s="947"/>
      <c r="AE207" s="948"/>
      <c r="AF207" s="931"/>
    </row>
    <row r="208" spans="1:32" s="695" customFormat="1" ht="14.85" customHeight="1">
      <c r="A208" s="1565">
        <v>3301</v>
      </c>
      <c r="B208" s="1099" t="s">
        <v>106</v>
      </c>
      <c r="C208" s="1112" t="s">
        <v>158</v>
      </c>
      <c r="D208" s="1101"/>
      <c r="E208" s="1251"/>
      <c r="F208" s="1251"/>
      <c r="G208" s="985">
        <v>4</v>
      </c>
      <c r="H208" s="986">
        <v>0.85</v>
      </c>
      <c r="I208" s="986"/>
      <c r="J208" s="987">
        <v>3</v>
      </c>
      <c r="K208" s="987"/>
      <c r="L208" s="987">
        <v>8585003275126</v>
      </c>
      <c r="M208" s="1023">
        <v>600</v>
      </c>
      <c r="N208" s="992"/>
      <c r="O208" s="1343"/>
      <c r="P208" s="1535"/>
      <c r="Q208" s="1106"/>
      <c r="R208" s="1361"/>
      <c r="S208" s="992"/>
      <c r="T208" s="993"/>
      <c r="U208" s="773"/>
      <c r="V208" s="994"/>
      <c r="W208" s="995"/>
      <c r="X208" s="1301">
        <v>0.5</v>
      </c>
      <c r="Y208" s="1302"/>
      <c r="Z208" s="778">
        <v>75.8</v>
      </c>
      <c r="AA208" s="1304"/>
      <c r="AB208" s="1305"/>
      <c r="AC208" s="987"/>
      <c r="AD208" s="1361"/>
      <c r="AE208" s="995"/>
      <c r="AF208" s="1305"/>
    </row>
    <row r="209" spans="1:32" s="907" customFormat="1" ht="14.85" customHeight="1">
      <c r="A209" s="1030">
        <v>3302</v>
      </c>
      <c r="B209" s="1154" t="s">
        <v>107</v>
      </c>
      <c r="C209" s="1126" t="s">
        <v>227</v>
      </c>
      <c r="D209" s="1127"/>
      <c r="E209" s="1128"/>
      <c r="F209" s="1128"/>
      <c r="G209" s="1035">
        <v>3</v>
      </c>
      <c r="H209" s="1205">
        <v>0.67</v>
      </c>
      <c r="I209" s="1205"/>
      <c r="J209" s="1199">
        <v>2</v>
      </c>
      <c r="K209" s="1199"/>
      <c r="L209" s="1199">
        <v>8585003276017</v>
      </c>
      <c r="M209" s="1051">
        <v>600</v>
      </c>
      <c r="N209" s="1055">
        <v>30</v>
      </c>
      <c r="O209" s="1064">
        <v>8584086076019</v>
      </c>
      <c r="P209" s="1131">
        <v>1.6334728799999998</v>
      </c>
      <c r="Q209" s="1133"/>
      <c r="R209" s="1329"/>
      <c r="S209" s="1042"/>
      <c r="T209" s="1043"/>
      <c r="U209" s="734"/>
      <c r="V209" s="1135"/>
      <c r="W209" s="1046"/>
      <c r="X209" s="1133">
        <v>0.5</v>
      </c>
      <c r="Y209" s="1132"/>
      <c r="Z209" s="738">
        <v>23.1</v>
      </c>
      <c r="AA209" s="1330"/>
      <c r="AB209" s="1569"/>
      <c r="AC209" s="1199"/>
      <c r="AD209" s="1329"/>
      <c r="AE209" s="1046"/>
      <c r="AF209" s="1569"/>
    </row>
    <row r="210" spans="1:32" s="907" customFormat="1" ht="14.85" customHeight="1">
      <c r="A210" s="1030" t="s">
        <v>108</v>
      </c>
      <c r="B210" s="1154" t="s">
        <v>109</v>
      </c>
      <c r="C210" s="1126" t="s">
        <v>110</v>
      </c>
      <c r="D210" s="1127"/>
      <c r="E210" s="1128"/>
      <c r="F210" s="1128"/>
      <c r="G210" s="1035">
        <v>4.5</v>
      </c>
      <c r="H210" s="1205">
        <v>0.67</v>
      </c>
      <c r="I210" s="1205"/>
      <c r="J210" s="1199">
        <v>2</v>
      </c>
      <c r="K210" s="1199"/>
      <c r="L210" s="1199">
        <v>8585003277014</v>
      </c>
      <c r="M210" s="1051">
        <v>600</v>
      </c>
      <c r="N210" s="1042"/>
      <c r="O210" s="1223"/>
      <c r="P210" s="1224"/>
      <c r="Q210" s="1135"/>
      <c r="R210" s="1331"/>
      <c r="S210" s="1042"/>
      <c r="T210" s="1043"/>
      <c r="U210" s="734"/>
      <c r="V210" s="1135"/>
      <c r="W210" s="1046"/>
      <c r="X210" s="1197">
        <v>0.5</v>
      </c>
      <c r="Y210" s="1332"/>
      <c r="Z210" s="1303">
        <v>18.899999999999999</v>
      </c>
      <c r="AA210" s="1333"/>
      <c r="AB210" s="1570"/>
      <c r="AC210" s="1199"/>
      <c r="AD210" s="1331"/>
      <c r="AE210" s="1046"/>
      <c r="AF210" s="1570"/>
    </row>
    <row r="211" spans="1:32" s="907" customFormat="1" ht="14.25" customHeight="1" thickBot="1">
      <c r="A211" s="1002" t="s">
        <v>169</v>
      </c>
      <c r="B211" s="1220" t="s">
        <v>202</v>
      </c>
      <c r="C211" s="1776" t="s">
        <v>170</v>
      </c>
      <c r="D211" s="1777"/>
      <c r="E211" s="1279"/>
      <c r="F211" s="1334"/>
      <c r="G211" s="1073">
        <v>4.5</v>
      </c>
      <c r="H211" s="742">
        <v>0.67</v>
      </c>
      <c r="I211" s="742"/>
      <c r="J211" s="1221">
        <v>2</v>
      </c>
      <c r="K211" s="1221"/>
      <c r="L211" s="1010">
        <v>8585003278028</v>
      </c>
      <c r="M211" s="1179">
        <v>600</v>
      </c>
      <c r="N211" s="1014"/>
      <c r="O211" s="1326"/>
      <c r="P211" s="758"/>
      <c r="Q211" s="758"/>
      <c r="R211" s="1328"/>
      <c r="S211" s="1014"/>
      <c r="T211" s="1015"/>
      <c r="U211" s="758"/>
      <c r="V211" s="1016"/>
      <c r="W211" s="1017"/>
      <c r="X211" s="1335">
        <v>0.5</v>
      </c>
      <c r="Y211" s="1336"/>
      <c r="Z211" s="1337">
        <v>22.1</v>
      </c>
      <c r="AA211" s="1338"/>
      <c r="AB211" s="1339"/>
      <c r="AC211" s="1221"/>
      <c r="AD211" s="1328"/>
      <c r="AE211" s="1017"/>
      <c r="AF211" s="1339"/>
    </row>
    <row r="212" spans="1:32" s="907" customFormat="1" ht="14.85" customHeight="1" thickBot="1">
      <c r="A212" s="893"/>
      <c r="B212" s="751" t="s">
        <v>111</v>
      </c>
      <c r="C212" s="932"/>
      <c r="D212" s="932"/>
      <c r="E212" s="911"/>
      <c r="F212" s="911"/>
      <c r="G212" s="912"/>
      <c r="H212" s="900" t="s">
        <v>1097</v>
      </c>
      <c r="I212" s="900"/>
      <c r="J212" s="901"/>
      <c r="K212" s="901"/>
      <c r="L212" s="922"/>
      <c r="M212" s="902"/>
      <c r="N212" s="912"/>
      <c r="O212" s="901"/>
      <c r="P212" s="905"/>
      <c r="Q212" s="905"/>
      <c r="R212" s="915"/>
      <c r="S212" s="905"/>
      <c r="T212" s="915"/>
      <c r="U212" s="905"/>
      <c r="V212" s="905"/>
      <c r="W212" s="916"/>
      <c r="X212" s="905"/>
      <c r="Y212" s="905"/>
      <c r="Z212" s="788" t="s">
        <v>4</v>
      </c>
      <c r="AA212" s="913"/>
      <c r="AB212" s="906"/>
      <c r="AC212" s="901"/>
      <c r="AD212" s="915"/>
      <c r="AE212" s="916"/>
      <c r="AF212" s="906"/>
    </row>
    <row r="213" spans="1:32" s="695" customFormat="1" ht="14.85" customHeight="1">
      <c r="A213" s="1083">
        <v>3409</v>
      </c>
      <c r="B213" s="1282" t="s">
        <v>115</v>
      </c>
      <c r="C213" s="1245" t="s">
        <v>440</v>
      </c>
      <c r="D213" s="1246"/>
      <c r="E213" s="1247"/>
      <c r="F213" s="1247"/>
      <c r="G213" s="1088">
        <v>5</v>
      </c>
      <c r="H213" s="1089">
        <v>0.67</v>
      </c>
      <c r="I213" s="1089"/>
      <c r="J213" s="1090">
        <v>2</v>
      </c>
      <c r="K213" s="1090"/>
      <c r="L213" s="1090">
        <v>8585003279018</v>
      </c>
      <c r="M213" s="1092">
        <v>600</v>
      </c>
      <c r="N213" s="1088">
        <v>30</v>
      </c>
      <c r="O213" s="1091">
        <v>8584086079010</v>
      </c>
      <c r="P213" s="1340">
        <v>1.470125592</v>
      </c>
      <c r="Q213" s="1286"/>
      <c r="R213" s="1094"/>
      <c r="S213" s="1095"/>
      <c r="T213" s="975"/>
      <c r="U213" s="754"/>
      <c r="V213" s="1096"/>
      <c r="W213" s="1287"/>
      <c r="X213" s="1286">
        <v>1</v>
      </c>
      <c r="Y213" s="1288"/>
      <c r="Z213" s="1289">
        <v>18.7</v>
      </c>
      <c r="AA213" s="1097"/>
      <c r="AB213" s="1098"/>
      <c r="AC213" s="1090"/>
      <c r="AD213" s="1094"/>
      <c r="AE213" s="1287"/>
      <c r="AF213" s="1098"/>
    </row>
    <row r="214" spans="1:32" s="1168" customFormat="1" ht="14.85" customHeight="1">
      <c r="A214" s="1030" t="s">
        <v>439</v>
      </c>
      <c r="B214" s="1031" t="s">
        <v>433</v>
      </c>
      <c r="C214" s="1048" t="s">
        <v>442</v>
      </c>
      <c r="D214" s="1049"/>
      <c r="E214" s="1050"/>
      <c r="F214" s="1050"/>
      <c r="G214" s="1035">
        <v>5</v>
      </c>
      <c r="H214" s="1152">
        <v>0.67</v>
      </c>
      <c r="I214" s="1036"/>
      <c r="J214" s="1052">
        <v>2</v>
      </c>
      <c r="K214" s="1037"/>
      <c r="L214" s="1037">
        <v>8585003280014</v>
      </c>
      <c r="M214" s="1051">
        <v>600</v>
      </c>
      <c r="N214" s="1055">
        <v>30</v>
      </c>
      <c r="O214" s="1064">
        <v>8584086080016</v>
      </c>
      <c r="P214" s="730">
        <v>1.3067783040000001</v>
      </c>
      <c r="Q214" s="1025"/>
      <c r="R214" s="1026"/>
      <c r="S214" s="1055">
        <v>500</v>
      </c>
      <c r="T214" s="1056">
        <v>8584086180013</v>
      </c>
      <c r="U214" s="769">
        <v>8.6364999999999998</v>
      </c>
      <c r="V214" s="1039"/>
      <c r="W214" s="1143"/>
      <c r="X214" s="1039">
        <v>1</v>
      </c>
      <c r="Y214" s="737"/>
      <c r="Z214" s="738">
        <v>16.7</v>
      </c>
      <c r="AA214" s="1040"/>
      <c r="AB214" s="1041"/>
      <c r="AC214" s="1037"/>
      <c r="AD214" s="1026"/>
      <c r="AE214" s="1143"/>
      <c r="AF214" s="1041"/>
    </row>
    <row r="215" spans="1:32" s="1168" customFormat="1" ht="14.85" customHeight="1">
      <c r="A215" s="1" t="s">
        <v>443</v>
      </c>
      <c r="B215" s="1747" t="s">
        <v>434</v>
      </c>
      <c r="C215" s="1749" t="s">
        <v>441</v>
      </c>
      <c r="D215" s="1750"/>
      <c r="E215" s="1750"/>
      <c r="F215" s="1751"/>
      <c r="G215" s="1035">
        <v>5</v>
      </c>
      <c r="H215" s="1152">
        <v>0.67</v>
      </c>
      <c r="I215" s="1036"/>
      <c r="J215" s="1052">
        <v>2</v>
      </c>
      <c r="K215" s="1052"/>
      <c r="L215" s="1037">
        <v>8585003280021</v>
      </c>
      <c r="M215" s="1051">
        <v>600</v>
      </c>
      <c r="N215" s="1055">
        <v>30</v>
      </c>
      <c r="O215" s="1064">
        <v>8584086080023</v>
      </c>
      <c r="P215" s="730">
        <v>1.3067783040000001</v>
      </c>
      <c r="Q215" s="1025"/>
      <c r="R215" s="1026"/>
      <c r="S215" s="1055">
        <v>250</v>
      </c>
      <c r="T215" s="1056">
        <v>8584086180020</v>
      </c>
      <c r="U215" s="769">
        <v>4.4857678319999996</v>
      </c>
      <c r="V215" s="1039"/>
      <c r="W215" s="1143"/>
      <c r="X215" s="1039">
        <v>1</v>
      </c>
      <c r="Y215" s="737"/>
      <c r="Z215" s="738">
        <v>16.7</v>
      </c>
      <c r="AA215" s="1040"/>
      <c r="AB215" s="1041"/>
      <c r="AC215" s="1052"/>
      <c r="AD215" s="1026"/>
      <c r="AE215" s="1143"/>
      <c r="AF215" s="1041"/>
    </row>
    <row r="216" spans="1:32" s="1168" customFormat="1" ht="14.85" customHeight="1">
      <c r="A216" s="1746"/>
      <c r="B216" s="1748"/>
      <c r="C216" s="1752"/>
      <c r="D216" s="1753"/>
      <c r="E216" s="1753"/>
      <c r="F216" s="1754"/>
      <c r="G216" s="992"/>
      <c r="H216" s="1341" t="s">
        <v>1097</v>
      </c>
      <c r="I216" s="1342"/>
      <c r="J216" s="1343"/>
      <c r="K216" s="1343"/>
      <c r="L216" s="1344"/>
      <c r="M216" s="1345"/>
      <c r="N216" s="1055">
        <v>500</v>
      </c>
      <c r="O216" s="1064">
        <v>8584086480021</v>
      </c>
      <c r="P216" s="1024">
        <v>8.632275911999999</v>
      </c>
      <c r="Q216" s="1039"/>
      <c r="R216" s="1058"/>
      <c r="S216" s="1042"/>
      <c r="T216" s="1043"/>
      <c r="U216" s="734"/>
      <c r="V216" s="1108"/>
      <c r="W216" s="1109"/>
      <c r="X216" s="1108"/>
      <c r="Y216" s="1045"/>
      <c r="Z216" s="1136" t="s">
        <v>4</v>
      </c>
      <c r="AA216" s="1196"/>
      <c r="AB216" s="1138"/>
      <c r="AC216" s="1343"/>
      <c r="AD216" s="1058"/>
      <c r="AE216" s="1109"/>
      <c r="AF216" s="1138"/>
    </row>
    <row r="217" spans="1:32" s="1168" customFormat="1" ht="14.85" customHeight="1">
      <c r="A217" s="1030">
        <v>3402</v>
      </c>
      <c r="B217" s="1125" t="s">
        <v>207</v>
      </c>
      <c r="C217" s="1126" t="s">
        <v>441</v>
      </c>
      <c r="D217" s="1127"/>
      <c r="E217" s="1127"/>
      <c r="F217" s="1346"/>
      <c r="G217" s="1035">
        <v>5</v>
      </c>
      <c r="H217" s="1152">
        <v>0.67</v>
      </c>
      <c r="I217" s="1129"/>
      <c r="J217" s="1052">
        <v>2</v>
      </c>
      <c r="K217" s="1130"/>
      <c r="L217" s="1062">
        <v>8585003281028</v>
      </c>
      <c r="M217" s="1063">
        <v>600</v>
      </c>
      <c r="N217" s="1055">
        <v>30</v>
      </c>
      <c r="O217" s="1064">
        <v>8584086081020</v>
      </c>
      <c r="P217" s="730">
        <v>1.3067783040000001</v>
      </c>
      <c r="Q217" s="730"/>
      <c r="R217" s="1058"/>
      <c r="S217" s="1055">
        <v>500</v>
      </c>
      <c r="T217" s="1056">
        <v>8584086181027</v>
      </c>
      <c r="U217" s="730">
        <v>8.6364999999999998</v>
      </c>
      <c r="V217" s="1132"/>
      <c r="W217" s="1134"/>
      <c r="X217" s="1133">
        <v>1</v>
      </c>
      <c r="Y217" s="1132"/>
      <c r="Z217" s="738">
        <v>16.7</v>
      </c>
      <c r="AA217" s="1219"/>
      <c r="AB217" s="1060"/>
      <c r="AC217" s="1130"/>
      <c r="AD217" s="1058"/>
      <c r="AE217" s="1134"/>
      <c r="AF217" s="1060"/>
    </row>
    <row r="218" spans="1:32" s="1168" customFormat="1" ht="14.85" customHeight="1">
      <c r="A218" s="1274" t="s">
        <v>444</v>
      </c>
      <c r="B218" s="1347" t="s">
        <v>435</v>
      </c>
      <c r="C218" s="1126" t="s">
        <v>441</v>
      </c>
      <c r="D218" s="1348"/>
      <c r="E218" s="1348"/>
      <c r="F218" s="1349"/>
      <c r="G218" s="1035">
        <v>5</v>
      </c>
      <c r="H218" s="1152">
        <v>0.67</v>
      </c>
      <c r="I218" s="1129"/>
      <c r="J218" s="1052">
        <v>2</v>
      </c>
      <c r="K218" s="1130"/>
      <c r="L218" s="1141">
        <v>8585003281073</v>
      </c>
      <c r="M218" s="1350">
        <v>600</v>
      </c>
      <c r="N218" s="1055">
        <v>30</v>
      </c>
      <c r="O218" s="1064">
        <v>8584086081075</v>
      </c>
      <c r="P218" s="730">
        <v>1.5908605440000001</v>
      </c>
      <c r="Q218" s="730"/>
      <c r="R218" s="1058"/>
      <c r="S218" s="1042"/>
      <c r="T218" s="1043"/>
      <c r="U218" s="734"/>
      <c r="V218" s="1135"/>
      <c r="W218" s="1046"/>
      <c r="X218" s="1133">
        <v>1</v>
      </c>
      <c r="Y218" s="1132"/>
      <c r="Z218" s="738">
        <v>20.3</v>
      </c>
      <c r="AA218" s="1351"/>
      <c r="AB218" s="1394"/>
      <c r="AC218" s="1130"/>
      <c r="AD218" s="1058"/>
      <c r="AE218" s="1046"/>
      <c r="AF218" s="1394"/>
    </row>
    <row r="219" spans="1:32" s="907" customFormat="1" ht="14.85" customHeight="1">
      <c r="A219" s="1274" t="s">
        <v>445</v>
      </c>
      <c r="B219" s="1230" t="s">
        <v>436</v>
      </c>
      <c r="C219" s="1126" t="s">
        <v>441</v>
      </c>
      <c r="D219" s="1352"/>
      <c r="E219" s="1352"/>
      <c r="F219" s="1353"/>
      <c r="G219" s="1035">
        <v>5</v>
      </c>
      <c r="H219" s="1152">
        <v>0.67</v>
      </c>
      <c r="I219" s="727"/>
      <c r="J219" s="1052">
        <v>2</v>
      </c>
      <c r="K219" s="1062"/>
      <c r="L219" s="1141">
        <v>8585003281042</v>
      </c>
      <c r="M219" s="1051">
        <v>600</v>
      </c>
      <c r="N219" s="1261"/>
      <c r="O219" s="1354"/>
      <c r="P219" s="734"/>
      <c r="Q219" s="734"/>
      <c r="R219" s="1046"/>
      <c r="S219" s="1261"/>
      <c r="T219" s="1184"/>
      <c r="U219" s="734"/>
      <c r="V219" s="1144"/>
      <c r="W219" s="1046"/>
      <c r="X219" s="1108"/>
      <c r="Y219" s="1045"/>
      <c r="Z219" s="1136" t="s">
        <v>4</v>
      </c>
      <c r="AA219" s="1355"/>
      <c r="AB219" s="1186"/>
      <c r="AC219" s="1062"/>
      <c r="AD219" s="1046"/>
      <c r="AE219" s="1046"/>
      <c r="AF219" s="1186"/>
    </row>
    <row r="220" spans="1:32" s="907" customFormat="1" ht="14.85" customHeight="1">
      <c r="A220" s="1274" t="s">
        <v>446</v>
      </c>
      <c r="B220" s="1356" t="s">
        <v>437</v>
      </c>
      <c r="C220" s="1126" t="s">
        <v>441</v>
      </c>
      <c r="D220" s="1352"/>
      <c r="E220" s="1352"/>
      <c r="F220" s="1353"/>
      <c r="G220" s="1035">
        <v>5</v>
      </c>
      <c r="H220" s="1152">
        <v>0.67</v>
      </c>
      <c r="I220" s="727"/>
      <c r="J220" s="1052">
        <v>2</v>
      </c>
      <c r="K220" s="1062"/>
      <c r="L220" s="1141">
        <v>8585003281066</v>
      </c>
      <c r="M220" s="1051">
        <v>600</v>
      </c>
      <c r="N220" s="1239">
        <v>30</v>
      </c>
      <c r="O220" s="1240">
        <v>8584086081068</v>
      </c>
      <c r="P220" s="1024">
        <v>1.3067783040000001</v>
      </c>
      <c r="Q220" s="730"/>
      <c r="R220" s="1058"/>
      <c r="S220" s="1239">
        <v>500</v>
      </c>
      <c r="T220" s="1357">
        <v>8584086181065</v>
      </c>
      <c r="U220" s="730">
        <v>8.6364999999999998</v>
      </c>
      <c r="V220" s="1169"/>
      <c r="W220" s="1058"/>
      <c r="X220" s="1039">
        <v>1</v>
      </c>
      <c r="Y220" s="737"/>
      <c r="Z220" s="738">
        <v>16.7</v>
      </c>
      <c r="AA220" s="1358"/>
      <c r="AB220" s="1394"/>
      <c r="AC220" s="1062"/>
      <c r="AD220" s="1058"/>
      <c r="AE220" s="1058"/>
      <c r="AF220" s="1394"/>
    </row>
    <row r="221" spans="1:32" s="907" customFormat="1" ht="14.85" customHeight="1">
      <c r="A221" s="1030" t="s">
        <v>447</v>
      </c>
      <c r="B221" s="724" t="s">
        <v>438</v>
      </c>
      <c r="C221" s="1048" t="s">
        <v>441</v>
      </c>
      <c r="D221" s="1352"/>
      <c r="E221" s="1352"/>
      <c r="F221" s="1359"/>
      <c r="G221" s="1035">
        <v>5</v>
      </c>
      <c r="H221" s="1152">
        <v>0.67</v>
      </c>
      <c r="I221" s="727"/>
      <c r="J221" s="1052">
        <v>2</v>
      </c>
      <c r="K221" s="1062"/>
      <c r="L221" s="1062">
        <v>8585003281059</v>
      </c>
      <c r="M221" s="1051">
        <v>600</v>
      </c>
      <c r="N221" s="1055">
        <v>30</v>
      </c>
      <c r="O221" s="1240">
        <v>8584086081051</v>
      </c>
      <c r="P221" s="1024">
        <v>1.3067783040000001</v>
      </c>
      <c r="Q221" s="730"/>
      <c r="R221" s="1058"/>
      <c r="S221" s="1042"/>
      <c r="T221" s="1043"/>
      <c r="U221" s="734"/>
      <c r="V221" s="1144"/>
      <c r="W221" s="1046"/>
      <c r="X221" s="1039">
        <v>1</v>
      </c>
      <c r="Y221" s="737"/>
      <c r="Z221" s="738">
        <v>16.7</v>
      </c>
      <c r="AA221" s="1358"/>
      <c r="AB221" s="1143"/>
      <c r="AC221" s="1062"/>
      <c r="AD221" s="1058"/>
      <c r="AE221" s="1046"/>
      <c r="AF221" s="1143"/>
    </row>
    <row r="222" spans="1:32" s="907" customFormat="1" ht="14.85" customHeight="1">
      <c r="A222" s="1030">
        <v>3401</v>
      </c>
      <c r="B222" s="1001" t="s">
        <v>112</v>
      </c>
      <c r="C222" s="1048" t="s">
        <v>448</v>
      </c>
      <c r="D222" s="502"/>
      <c r="E222" s="502"/>
      <c r="F222" s="1360"/>
      <c r="G222" s="1035">
        <v>5</v>
      </c>
      <c r="H222" s="1152">
        <v>0.67</v>
      </c>
      <c r="I222" s="986"/>
      <c r="J222" s="1052">
        <v>2</v>
      </c>
      <c r="K222" s="987"/>
      <c r="L222" s="987">
        <v>8585003282018</v>
      </c>
      <c r="M222" s="1023">
        <v>600</v>
      </c>
      <c r="N222" s="1022">
        <v>30</v>
      </c>
      <c r="O222" s="1064">
        <v>8584086082010</v>
      </c>
      <c r="P222" s="1024">
        <v>1.7897181120000001</v>
      </c>
      <c r="Q222" s="1025"/>
      <c r="R222" s="1026"/>
      <c r="S222" s="1042"/>
      <c r="T222" s="1043"/>
      <c r="U222" s="734"/>
      <c r="V222" s="1106"/>
      <c r="W222" s="1361"/>
      <c r="X222" s="1025">
        <v>1</v>
      </c>
      <c r="Y222" s="776"/>
      <c r="Z222" s="1362">
        <v>22.8</v>
      </c>
      <c r="AA222" s="999"/>
      <c r="AB222" s="1041"/>
      <c r="AC222" s="987"/>
      <c r="AD222" s="1026"/>
      <c r="AE222" s="1361"/>
      <c r="AF222" s="1041"/>
    </row>
    <row r="223" spans="1:32" s="907" customFormat="1" ht="14.85" customHeight="1" thickBot="1">
      <c r="A223" s="1002" t="s">
        <v>113</v>
      </c>
      <c r="B223" s="1003" t="s">
        <v>114</v>
      </c>
      <c r="C223" s="1763" t="s">
        <v>449</v>
      </c>
      <c r="D223" s="1764"/>
      <c r="E223" s="1764"/>
      <c r="F223" s="1765"/>
      <c r="G223" s="1007">
        <v>5</v>
      </c>
      <c r="H223" s="1324">
        <v>0.67</v>
      </c>
      <c r="I223" s="1008"/>
      <c r="J223" s="1010">
        <v>2</v>
      </c>
      <c r="K223" s="1009"/>
      <c r="L223" s="1009">
        <v>8585003283015</v>
      </c>
      <c r="M223" s="1222">
        <v>600</v>
      </c>
      <c r="N223" s="1073">
        <v>30</v>
      </c>
      <c r="O223" s="1074">
        <v>8584086083017</v>
      </c>
      <c r="P223" s="1077">
        <v>1.5908605440000001</v>
      </c>
      <c r="Q223" s="1315"/>
      <c r="R223" s="1314"/>
      <c r="S223" s="1014"/>
      <c r="T223" s="1015"/>
      <c r="U223" s="758"/>
      <c r="V223" s="1280"/>
      <c r="W223" s="1328"/>
      <c r="X223" s="1315">
        <v>1</v>
      </c>
      <c r="Y223" s="749"/>
      <c r="Z223" s="1337">
        <v>20.3</v>
      </c>
      <c r="AA223" s="1020"/>
      <c r="AB223" s="1021"/>
      <c r="AC223" s="1009"/>
      <c r="AD223" s="1314"/>
      <c r="AE223" s="1328"/>
      <c r="AF223" s="1021"/>
    </row>
    <row r="224" spans="1:32" s="907" customFormat="1" ht="14.85" customHeight="1" thickBot="1">
      <c r="A224" s="893"/>
      <c r="B224" s="751" t="s">
        <v>117</v>
      </c>
      <c r="C224" s="932"/>
      <c r="D224" s="932"/>
      <c r="E224" s="911"/>
      <c r="F224" s="911"/>
      <c r="G224" s="912"/>
      <c r="H224" s="900" t="s">
        <v>1097</v>
      </c>
      <c r="I224" s="900"/>
      <c r="J224" s="901"/>
      <c r="K224" s="901"/>
      <c r="L224" s="901" t="str">
        <f>IF(A224=0," ",CONCATENATE("8590396",A224,"0",((CEILING((26+((VALUE(MID(A224,2,1)))+(VALUE(MID(A224,4,1)))))+(3*(14+((VALUE(MID(A224,1,1)))+(VALUE(MID(A224,3,1)))+"0"))),10))-((26+((VALUE(MID(A224,2,1)))+(VALUE(MID(A224,4,1)))))+(3*(14+((VALUE(MID(A224,1,1)))+(VALUE(MID(A224,3,1)))+"0")))))))</f>
        <v xml:space="preserve"> </v>
      </c>
      <c r="M224" s="902"/>
      <c r="N224" s="912"/>
      <c r="O224" s="901"/>
      <c r="P224" s="905"/>
      <c r="Q224" s="905"/>
      <c r="R224" s="915"/>
      <c r="S224" s="905"/>
      <c r="T224" s="915"/>
      <c r="U224" s="905"/>
      <c r="V224" s="905"/>
      <c r="W224" s="916"/>
      <c r="X224" s="905"/>
      <c r="Y224" s="905"/>
      <c r="Z224" s="788" t="s">
        <v>4</v>
      </c>
      <c r="AA224" s="913"/>
      <c r="AB224" s="906"/>
      <c r="AC224" s="901"/>
      <c r="AD224" s="915"/>
      <c r="AE224" s="916"/>
      <c r="AF224" s="906"/>
    </row>
    <row r="225" spans="1:32" s="907" customFormat="1" ht="14.85" customHeight="1">
      <c r="A225" s="1083">
        <v>3753</v>
      </c>
      <c r="B225" s="1282" t="s">
        <v>118</v>
      </c>
      <c r="C225" s="1245" t="s">
        <v>171</v>
      </c>
      <c r="D225" s="1363"/>
      <c r="E225" s="1363"/>
      <c r="F225" s="1364"/>
      <c r="G225" s="967">
        <v>0.7</v>
      </c>
      <c r="H225" s="715">
        <v>0.55000000000000004</v>
      </c>
      <c r="I225" s="715"/>
      <c r="J225" s="970">
        <v>1</v>
      </c>
      <c r="K225" s="970"/>
      <c r="L225" s="970">
        <v>8585003285026</v>
      </c>
      <c r="M225" s="971">
        <v>1600</v>
      </c>
      <c r="N225" s="967">
        <v>10</v>
      </c>
      <c r="O225" s="972">
        <v>8584086085028</v>
      </c>
      <c r="P225" s="719">
        <v>2.9653815359999998</v>
      </c>
      <c r="Q225" s="719"/>
      <c r="R225" s="973"/>
      <c r="S225" s="1095"/>
      <c r="T225" s="975"/>
      <c r="U225" s="754"/>
      <c r="V225" s="1096"/>
      <c r="W225" s="1287"/>
      <c r="X225" s="978">
        <v>0.1</v>
      </c>
      <c r="Y225" s="722"/>
      <c r="Z225" s="723">
        <v>167</v>
      </c>
      <c r="AA225" s="1289"/>
      <c r="AB225" s="1320"/>
      <c r="AC225" s="970"/>
      <c r="AD225" s="973"/>
      <c r="AE225" s="1287"/>
      <c r="AF225" s="1320"/>
    </row>
    <row r="226" spans="1:32" s="907" customFormat="1" ht="14.85" customHeight="1">
      <c r="A226" s="1030" t="s">
        <v>456</v>
      </c>
      <c r="B226" s="1154" t="s">
        <v>450</v>
      </c>
      <c r="C226" s="1126" t="s">
        <v>345</v>
      </c>
      <c r="D226" s="1127"/>
      <c r="E226" s="1128"/>
      <c r="F226" s="1128"/>
      <c r="G226" s="1055">
        <v>0.7</v>
      </c>
      <c r="H226" s="1129">
        <v>0.55000000000000004</v>
      </c>
      <c r="I226" s="1129"/>
      <c r="J226" s="1130">
        <v>1</v>
      </c>
      <c r="K226" s="1130"/>
      <c r="L226" s="1199">
        <v>8585003285033</v>
      </c>
      <c r="M226" s="1051">
        <v>1600</v>
      </c>
      <c r="N226" s="1035">
        <v>10</v>
      </c>
      <c r="O226" s="1052">
        <v>8584086085035</v>
      </c>
      <c r="P226" s="730">
        <v>2.9653815359999998</v>
      </c>
      <c r="Q226" s="1053"/>
      <c r="R226" s="1054"/>
      <c r="S226" s="1042"/>
      <c r="T226" s="1043"/>
      <c r="U226" s="734"/>
      <c r="V226" s="1200"/>
      <c r="W226" s="1201"/>
      <c r="X226" s="1133">
        <v>0.1</v>
      </c>
      <c r="Y226" s="1132"/>
      <c r="Z226" s="738">
        <v>167</v>
      </c>
      <c r="AA226" s="1219"/>
      <c r="AB226" s="1060"/>
      <c r="AC226" s="1130"/>
      <c r="AD226" s="1054"/>
      <c r="AE226" s="1201"/>
      <c r="AF226" s="1060"/>
    </row>
    <row r="227" spans="1:32" s="907" customFormat="1" ht="14.85" customHeight="1">
      <c r="A227" s="1565" t="s">
        <v>457</v>
      </c>
      <c r="B227" s="1099" t="s">
        <v>451</v>
      </c>
      <c r="C227" s="1048" t="s">
        <v>459</v>
      </c>
      <c r="D227" s="1194"/>
      <c r="E227" s="1194"/>
      <c r="F227" s="1365"/>
      <c r="G227" s="1022">
        <v>0.7</v>
      </c>
      <c r="H227" s="765">
        <v>0.55000000000000004</v>
      </c>
      <c r="I227" s="765"/>
      <c r="J227" s="1102">
        <v>1</v>
      </c>
      <c r="K227" s="1102"/>
      <c r="L227" s="1102">
        <v>8585003286016</v>
      </c>
      <c r="M227" s="1103">
        <v>1600</v>
      </c>
      <c r="N227" s="1022">
        <v>10</v>
      </c>
      <c r="O227" s="1104">
        <v>8584086086018</v>
      </c>
      <c r="P227" s="730">
        <v>2.9653815359999998</v>
      </c>
      <c r="Q227" s="769"/>
      <c r="R227" s="1026"/>
      <c r="S227" s="992"/>
      <c r="T227" s="993"/>
      <c r="U227" s="773"/>
      <c r="V227" s="994"/>
      <c r="W227" s="995"/>
      <c r="X227" s="1025">
        <v>0.1</v>
      </c>
      <c r="Y227" s="776"/>
      <c r="Z227" s="778">
        <v>167</v>
      </c>
      <c r="AA227" s="1029"/>
      <c r="AB227" s="1366"/>
      <c r="AC227" s="1102"/>
      <c r="AD227" s="1026"/>
      <c r="AE227" s="995"/>
      <c r="AF227" s="1366"/>
    </row>
    <row r="228" spans="1:32" s="907" customFormat="1" ht="14.85" customHeight="1">
      <c r="A228" s="1030">
        <v>3805</v>
      </c>
      <c r="B228" s="1154" t="s">
        <v>119</v>
      </c>
      <c r="C228" s="1126" t="s">
        <v>458</v>
      </c>
      <c r="D228" s="1127"/>
      <c r="E228" s="1128"/>
      <c r="F228" s="1128"/>
      <c r="G228" s="1055">
        <v>0.7</v>
      </c>
      <c r="H228" s="1129">
        <v>0.55000000000000004</v>
      </c>
      <c r="I228" s="1129"/>
      <c r="J228" s="1130">
        <v>1</v>
      </c>
      <c r="K228" s="1130"/>
      <c r="L228" s="1199">
        <v>8585003286054</v>
      </c>
      <c r="M228" s="1051">
        <v>1600</v>
      </c>
      <c r="N228" s="1035">
        <v>10</v>
      </c>
      <c r="O228" s="1052">
        <v>8584086086056</v>
      </c>
      <c r="P228" s="730">
        <v>2.9653815359999998</v>
      </c>
      <c r="Q228" s="1053"/>
      <c r="R228" s="1054"/>
      <c r="S228" s="1042"/>
      <c r="T228" s="1043"/>
      <c r="U228" s="734"/>
      <c r="V228" s="1200"/>
      <c r="W228" s="1201"/>
      <c r="X228" s="1133">
        <v>0.1</v>
      </c>
      <c r="Y228" s="1132"/>
      <c r="Z228" s="738">
        <v>167</v>
      </c>
      <c r="AA228" s="1219"/>
      <c r="AB228" s="1060"/>
      <c r="AC228" s="1130"/>
      <c r="AD228" s="1054"/>
      <c r="AE228" s="1201"/>
      <c r="AF228" s="1060"/>
    </row>
    <row r="229" spans="1:32" s="907" customFormat="1" ht="14.85" customHeight="1">
      <c r="A229" s="1565" t="s">
        <v>462</v>
      </c>
      <c r="B229" s="1099" t="s">
        <v>453</v>
      </c>
      <c r="C229" s="1048" t="s">
        <v>98</v>
      </c>
      <c r="D229" s="1194"/>
      <c r="E229" s="1194"/>
      <c r="F229" s="1365"/>
      <c r="G229" s="1022">
        <v>0.7</v>
      </c>
      <c r="H229" s="765">
        <v>0.55000000000000004</v>
      </c>
      <c r="I229" s="765"/>
      <c r="J229" s="1102">
        <v>1</v>
      </c>
      <c r="K229" s="1102"/>
      <c r="L229" s="1102">
        <v>8585003288010</v>
      </c>
      <c r="M229" s="1103">
        <v>1600</v>
      </c>
      <c r="N229" s="1022">
        <v>10</v>
      </c>
      <c r="O229" s="1104">
        <v>8584086088012</v>
      </c>
      <c r="P229" s="730">
        <v>2.9653815359999998</v>
      </c>
      <c r="Q229" s="769"/>
      <c r="R229" s="1026"/>
      <c r="S229" s="992"/>
      <c r="T229" s="993"/>
      <c r="U229" s="773"/>
      <c r="V229" s="994"/>
      <c r="W229" s="995"/>
      <c r="X229" s="1025">
        <v>0.1</v>
      </c>
      <c r="Y229" s="776"/>
      <c r="Z229" s="778">
        <v>167</v>
      </c>
      <c r="AA229" s="1029"/>
      <c r="AB229" s="1366"/>
      <c r="AC229" s="1102"/>
      <c r="AD229" s="1026"/>
      <c r="AE229" s="995"/>
      <c r="AF229" s="1366"/>
    </row>
    <row r="230" spans="1:32" s="907" customFormat="1" ht="14.85" customHeight="1">
      <c r="A230" s="1030">
        <v>3851</v>
      </c>
      <c r="B230" s="1125" t="s">
        <v>120</v>
      </c>
      <c r="C230" s="1126" t="s">
        <v>121</v>
      </c>
      <c r="D230" s="1127"/>
      <c r="E230" s="1128"/>
      <c r="F230" s="1128"/>
      <c r="G230" s="1022">
        <v>0.7</v>
      </c>
      <c r="H230" s="765">
        <v>0.67</v>
      </c>
      <c r="I230" s="1129"/>
      <c r="J230" s="1130">
        <v>2</v>
      </c>
      <c r="K230" s="1130"/>
      <c r="L230" s="1130">
        <v>8585003289017</v>
      </c>
      <c r="M230" s="1063">
        <v>1600</v>
      </c>
      <c r="N230" s="1055">
        <v>10</v>
      </c>
      <c r="O230" s="1064">
        <v>8584086089019</v>
      </c>
      <c r="P230" s="730">
        <v>3.7192920959999998</v>
      </c>
      <c r="Q230" s="730">
        <f>IF(B230=0," ",IF(AB230=0,0,ROUNDUP(((AB230/(1000/O230))*1.1+5/23)/0.79,2)))</f>
        <v>0</v>
      </c>
      <c r="R230" s="1058"/>
      <c r="S230" s="1042"/>
      <c r="T230" s="1043"/>
      <c r="U230" s="734"/>
      <c r="V230" s="1200"/>
      <c r="W230" s="1201"/>
      <c r="X230" s="1133">
        <v>0.1</v>
      </c>
      <c r="Y230" s="1132"/>
      <c r="Z230" s="738">
        <v>256</v>
      </c>
      <c r="AA230" s="1219"/>
      <c r="AB230" s="1060"/>
      <c r="AC230" s="1130"/>
      <c r="AD230" s="1058"/>
      <c r="AE230" s="1201"/>
      <c r="AF230" s="1060"/>
    </row>
    <row r="231" spans="1:32" s="907" customFormat="1" ht="14.85" customHeight="1" thickBot="1">
      <c r="A231" s="1002">
        <v>3882</v>
      </c>
      <c r="B231" s="1220" t="s">
        <v>122</v>
      </c>
      <c r="C231" s="1322" t="s">
        <v>70</v>
      </c>
      <c r="D231" s="1323"/>
      <c r="E231" s="1279"/>
      <c r="F231" s="1279"/>
      <c r="G231" s="1073">
        <v>0.7</v>
      </c>
      <c r="H231" s="742">
        <v>0.55000000000000004</v>
      </c>
      <c r="I231" s="742"/>
      <c r="J231" s="1221">
        <v>1</v>
      </c>
      <c r="K231" s="1221"/>
      <c r="L231" s="1221">
        <v>8585003290013</v>
      </c>
      <c r="M231" s="1222">
        <v>1600</v>
      </c>
      <c r="N231" s="1073">
        <v>10</v>
      </c>
      <c r="O231" s="1074">
        <v>8584086090015</v>
      </c>
      <c r="P231" s="750">
        <v>3.9946399999999995</v>
      </c>
      <c r="Q231" s="746">
        <f>IF(B231=0," ",IF(AB231=0,0,ROUNDUP(((AB231/(1000/O231))*1.1+5/23)/0.79,2)))</f>
        <v>0</v>
      </c>
      <c r="R231" s="1314"/>
      <c r="S231" s="1367"/>
      <c r="T231" s="1368"/>
      <c r="U231" s="758"/>
      <c r="V231" s="1369"/>
      <c r="W231" s="1017"/>
      <c r="X231" s="1315">
        <v>0.1</v>
      </c>
      <c r="Y231" s="749"/>
      <c r="Z231" s="750">
        <v>223</v>
      </c>
      <c r="AA231" s="1267"/>
      <c r="AB231" s="1316"/>
      <c r="AC231" s="1221"/>
      <c r="AD231" s="1314"/>
      <c r="AE231" s="1017"/>
      <c r="AF231" s="1316"/>
    </row>
    <row r="232" spans="1:32" s="907" customFormat="1" ht="14.85" customHeight="1" thickBot="1">
      <c r="A232" s="893"/>
      <c r="B232" s="751" t="s">
        <v>123</v>
      </c>
      <c r="C232" s="932"/>
      <c r="D232" s="932"/>
      <c r="E232" s="911"/>
      <c r="F232" s="911"/>
      <c r="G232" s="912"/>
      <c r="H232" s="900" t="s">
        <v>1097</v>
      </c>
      <c r="I232" s="900"/>
      <c r="J232" s="901"/>
      <c r="K232" s="901"/>
      <c r="L232" s="901"/>
      <c r="M232" s="902"/>
      <c r="N232" s="912"/>
      <c r="O232" s="901"/>
      <c r="P232" s="905"/>
      <c r="Q232" s="905"/>
      <c r="R232" s="915"/>
      <c r="S232" s="905"/>
      <c r="T232" s="915"/>
      <c r="U232" s="905"/>
      <c r="V232" s="905"/>
      <c r="W232" s="916"/>
      <c r="X232" s="905"/>
      <c r="Y232" s="905"/>
      <c r="Z232" s="788" t="s">
        <v>4</v>
      </c>
      <c r="AA232" s="913"/>
      <c r="AB232" s="906"/>
      <c r="AC232" s="901"/>
      <c r="AD232" s="915"/>
      <c r="AE232" s="916"/>
      <c r="AF232" s="906"/>
    </row>
    <row r="233" spans="1:32" s="907" customFormat="1" ht="14.85" customHeight="1" thickBot="1">
      <c r="A233" s="1083" t="s">
        <v>463</v>
      </c>
      <c r="B233" s="1282" t="s">
        <v>454</v>
      </c>
      <c r="C233" s="1245" t="s">
        <v>465</v>
      </c>
      <c r="D233" s="1363"/>
      <c r="E233" s="1363"/>
      <c r="F233" s="1364"/>
      <c r="G233" s="967">
        <v>0.7</v>
      </c>
      <c r="H233" s="715">
        <v>0.67</v>
      </c>
      <c r="I233" s="715"/>
      <c r="J233" s="970">
        <v>2</v>
      </c>
      <c r="K233" s="970"/>
      <c r="L233" s="970">
        <v>8585003291027</v>
      </c>
      <c r="M233" s="971">
        <v>1600</v>
      </c>
      <c r="N233" s="967">
        <v>10</v>
      </c>
      <c r="O233" s="972">
        <v>8584086091029</v>
      </c>
      <c r="P233" s="719">
        <v>3.4177278720000004</v>
      </c>
      <c r="Q233" s="719"/>
      <c r="R233" s="973"/>
      <c r="S233" s="1095"/>
      <c r="T233" s="975"/>
      <c r="U233" s="754"/>
      <c r="V233" s="1096"/>
      <c r="W233" s="1287"/>
      <c r="X233" s="978">
        <v>0.1</v>
      </c>
      <c r="Y233" s="722"/>
      <c r="Z233" s="723">
        <v>256</v>
      </c>
      <c r="AA233" s="1289"/>
      <c r="AB233" s="1320"/>
      <c r="AC233" s="970"/>
      <c r="AD233" s="973"/>
      <c r="AE233" s="1287"/>
      <c r="AF233" s="1320"/>
    </row>
    <row r="234" spans="1:32" s="907" customFormat="1" ht="14.85" customHeight="1">
      <c r="A234" s="1274" t="s">
        <v>464</v>
      </c>
      <c r="B234" s="1230" t="s">
        <v>455</v>
      </c>
      <c r="C234" s="514" t="s">
        <v>465</v>
      </c>
      <c r="D234" s="1255"/>
      <c r="E234" s="359"/>
      <c r="F234" s="359"/>
      <c r="G234" s="689">
        <v>0.7</v>
      </c>
      <c r="H234" s="803">
        <v>0.67</v>
      </c>
      <c r="I234" s="803"/>
      <c r="J234" s="1141">
        <v>2</v>
      </c>
      <c r="K234" s="1141"/>
      <c r="L234" s="1141">
        <v>8585003291034</v>
      </c>
      <c r="M234" s="1142">
        <v>1600</v>
      </c>
      <c r="N234" s="1239">
        <v>10</v>
      </c>
      <c r="O234" s="972">
        <v>8584086091036</v>
      </c>
      <c r="P234" s="998">
        <v>3.4177278720000004</v>
      </c>
      <c r="Q234" s="807"/>
      <c r="R234" s="1241"/>
      <c r="S234" s="1261"/>
      <c r="T234" s="1184"/>
      <c r="U234" s="811"/>
      <c r="V234" s="1185"/>
      <c r="W234" s="1186"/>
      <c r="X234" s="1169">
        <v>0.1</v>
      </c>
      <c r="Y234" s="814"/>
      <c r="Z234" s="815">
        <v>256</v>
      </c>
      <c r="AA234" s="1170"/>
      <c r="AB234" s="1171"/>
      <c r="AC234" s="1141"/>
      <c r="AD234" s="1241"/>
      <c r="AE234" s="1186"/>
      <c r="AF234" s="1171"/>
    </row>
    <row r="235" spans="1:32" s="907" customFormat="1" ht="14.85" customHeight="1" thickBot="1">
      <c r="A235" s="1002" t="s">
        <v>460</v>
      </c>
      <c r="B235" s="1220" t="s">
        <v>452</v>
      </c>
      <c r="C235" s="1322" t="s">
        <v>461</v>
      </c>
      <c r="D235" s="1370"/>
      <c r="E235" s="1370"/>
      <c r="F235" s="1334"/>
      <c r="G235" s="1073">
        <v>0.7</v>
      </c>
      <c r="H235" s="742">
        <v>0.67</v>
      </c>
      <c r="I235" s="742"/>
      <c r="J235" s="1221">
        <v>2</v>
      </c>
      <c r="K235" s="1221"/>
      <c r="L235" s="1221">
        <v>8585003287013</v>
      </c>
      <c r="M235" s="1222">
        <v>1600</v>
      </c>
      <c r="N235" s="1073">
        <v>10</v>
      </c>
      <c r="O235" s="1074">
        <v>8584086087015</v>
      </c>
      <c r="P235" s="746">
        <v>3.4177278720000004</v>
      </c>
      <c r="Q235" s="746"/>
      <c r="R235" s="1314"/>
      <c r="S235" s="1014"/>
      <c r="T235" s="1015"/>
      <c r="U235" s="758"/>
      <c r="V235" s="1016"/>
      <c r="W235" s="1017"/>
      <c r="X235" s="1315">
        <v>0.1</v>
      </c>
      <c r="Y235" s="749"/>
      <c r="Z235" s="750">
        <v>256</v>
      </c>
      <c r="AA235" s="1267"/>
      <c r="AB235" s="1316"/>
      <c r="AC235" s="1221"/>
      <c r="AD235" s="1314"/>
      <c r="AE235" s="1017"/>
      <c r="AF235" s="1316"/>
    </row>
    <row r="236" spans="1:32" s="907" customFormat="1" ht="14.85" customHeight="1" thickBot="1">
      <c r="A236" s="893"/>
      <c r="B236" s="751" t="s">
        <v>124</v>
      </c>
      <c r="C236" s="932"/>
      <c r="D236" s="932"/>
      <c r="E236" s="911"/>
      <c r="F236" s="911"/>
      <c r="G236" s="912"/>
      <c r="H236" s="900" t="s">
        <v>1097</v>
      </c>
      <c r="I236" s="900"/>
      <c r="J236" s="901"/>
      <c r="K236" s="901"/>
      <c r="L236" s="901"/>
      <c r="M236" s="902"/>
      <c r="N236" s="912"/>
      <c r="O236" s="901"/>
      <c r="P236" s="905"/>
      <c r="Q236" s="905"/>
      <c r="R236" s="915"/>
      <c r="S236" s="905"/>
      <c r="T236" s="915"/>
      <c r="U236" s="905"/>
      <c r="V236" s="905"/>
      <c r="W236" s="916"/>
      <c r="X236" s="905"/>
      <c r="Y236" s="905"/>
      <c r="Z236" s="788" t="s">
        <v>4</v>
      </c>
      <c r="AA236" s="913"/>
      <c r="AB236" s="906"/>
      <c r="AC236" s="901"/>
      <c r="AD236" s="915"/>
      <c r="AE236" s="916"/>
      <c r="AF236" s="906"/>
    </row>
    <row r="237" spans="1:32" s="907" customFormat="1" ht="14.85" customHeight="1" thickBot="1">
      <c r="A237" s="1377" t="s">
        <v>125</v>
      </c>
      <c r="B237" s="1378" t="s">
        <v>126</v>
      </c>
      <c r="C237" s="1379" t="s">
        <v>127</v>
      </c>
      <c r="D237" s="1544"/>
      <c r="E237" s="1544"/>
      <c r="F237" s="1545"/>
      <c r="G237" s="792">
        <v>1</v>
      </c>
      <c r="H237" s="699">
        <v>0.67</v>
      </c>
      <c r="I237" s="699"/>
      <c r="J237" s="1382">
        <v>2</v>
      </c>
      <c r="K237" s="1382"/>
      <c r="L237" s="1382">
        <v>8585003293014</v>
      </c>
      <c r="M237" s="1528">
        <v>1000</v>
      </c>
      <c r="N237" s="1385"/>
      <c r="O237" s="1384"/>
      <c r="P237" s="709"/>
      <c r="Q237" s="709"/>
      <c r="R237" s="1402"/>
      <c r="S237" s="1385"/>
      <c r="T237" s="1386"/>
      <c r="U237" s="709"/>
      <c r="V237" s="1546"/>
      <c r="W237" s="1388"/>
      <c r="X237" s="1387"/>
      <c r="Y237" s="1546"/>
      <c r="Z237" s="1401" t="s">
        <v>4</v>
      </c>
      <c r="AA237" s="1504"/>
      <c r="AB237" s="1547"/>
      <c r="AC237" s="1382"/>
      <c r="AD237" s="1402"/>
      <c r="AE237" s="1388"/>
      <c r="AF237" s="1547"/>
    </row>
    <row r="238" spans="1:32" s="907" customFormat="1" ht="14.85" customHeight="1" thickBot="1">
      <c r="A238" s="893"/>
      <c r="B238" s="751" t="s">
        <v>254</v>
      </c>
      <c r="C238" s="932"/>
      <c r="D238" s="932"/>
      <c r="E238" s="911"/>
      <c r="F238" s="911"/>
      <c r="G238" s="912"/>
      <c r="H238" s="900" t="s">
        <v>1097</v>
      </c>
      <c r="I238" s="900"/>
      <c r="J238" s="901"/>
      <c r="K238" s="901"/>
      <c r="L238" s="901"/>
      <c r="M238" s="902"/>
      <c r="N238" s="912"/>
      <c r="O238" s="901"/>
      <c r="P238" s="905"/>
      <c r="Q238" s="905"/>
      <c r="R238" s="915"/>
      <c r="S238" s="905"/>
      <c r="T238" s="915"/>
      <c r="U238" s="905"/>
      <c r="V238" s="905"/>
      <c r="W238" s="916"/>
      <c r="X238" s="905"/>
      <c r="Y238" s="905"/>
      <c r="Z238" s="788" t="s">
        <v>4</v>
      </c>
      <c r="AA238" s="913"/>
      <c r="AB238" s="906"/>
      <c r="AC238" s="901"/>
      <c r="AD238" s="915"/>
      <c r="AE238" s="916"/>
      <c r="AF238" s="906"/>
    </row>
    <row r="239" spans="1:32" s="907" customFormat="1" ht="14.85" customHeight="1">
      <c r="A239" s="1083" t="s">
        <v>128</v>
      </c>
      <c r="B239" s="1282" t="s">
        <v>129</v>
      </c>
      <c r="C239" s="1245" t="s">
        <v>468</v>
      </c>
      <c r="D239" s="1363"/>
      <c r="E239" s="1363"/>
      <c r="F239" s="1364"/>
      <c r="G239" s="967">
        <v>18</v>
      </c>
      <c r="H239" s="715">
        <v>0.85</v>
      </c>
      <c r="I239" s="715"/>
      <c r="J239" s="970">
        <v>3</v>
      </c>
      <c r="K239" s="970"/>
      <c r="L239" s="970">
        <v>8585003294011</v>
      </c>
      <c r="M239" s="971">
        <v>200</v>
      </c>
      <c r="N239" s="967">
        <v>250</v>
      </c>
      <c r="O239" s="972">
        <v>8584086094013</v>
      </c>
      <c r="P239" s="719">
        <v>2.048123688</v>
      </c>
      <c r="Q239" s="719"/>
      <c r="R239" s="973"/>
      <c r="S239" s="1095"/>
      <c r="T239" s="975"/>
      <c r="U239" s="754"/>
      <c r="V239" s="1096"/>
      <c r="W239" s="1287"/>
      <c r="X239" s="978">
        <v>2</v>
      </c>
      <c r="Y239" s="722"/>
      <c r="Z239" s="723">
        <v>5.2</v>
      </c>
      <c r="AA239" s="1289"/>
      <c r="AB239" s="1320"/>
      <c r="AC239" s="970"/>
      <c r="AD239" s="973"/>
      <c r="AE239" s="1287"/>
      <c r="AF239" s="1320"/>
    </row>
    <row r="240" spans="1:32" s="907" customFormat="1" ht="14.85" customHeight="1" thickBot="1">
      <c r="A240" s="1065" t="s">
        <v>467</v>
      </c>
      <c r="B240" s="1372" t="s">
        <v>1030</v>
      </c>
      <c r="C240" s="1322" t="s">
        <v>468</v>
      </c>
      <c r="D240" s="752"/>
      <c r="E240" s="1373"/>
      <c r="F240" s="1374"/>
      <c r="G240" s="1375">
        <v>18</v>
      </c>
      <c r="H240" s="1376">
        <v>0.85</v>
      </c>
      <c r="I240" s="1376"/>
      <c r="J240" s="1074">
        <v>3</v>
      </c>
      <c r="K240" s="1071"/>
      <c r="L240" s="1071">
        <v>8585003294028</v>
      </c>
      <c r="M240" s="1082">
        <v>200</v>
      </c>
      <c r="N240" s="1073">
        <v>250</v>
      </c>
      <c r="O240" s="1074">
        <v>8584086094020</v>
      </c>
      <c r="P240" s="1080">
        <v>2.299427208</v>
      </c>
      <c r="Q240" s="1315"/>
      <c r="R240" s="1314"/>
      <c r="S240" s="1014"/>
      <c r="T240" s="1015"/>
      <c r="U240" s="758"/>
      <c r="V240" s="1280"/>
      <c r="W240" s="1017"/>
      <c r="X240" s="1073">
        <v>2</v>
      </c>
      <c r="Y240" s="908"/>
      <c r="Z240" s="746">
        <v>6.34</v>
      </c>
      <c r="AA240" s="1078"/>
      <c r="AB240" s="1571"/>
      <c r="AC240" s="1071"/>
      <c r="AD240" s="1314"/>
      <c r="AE240" s="1017"/>
      <c r="AF240" s="1571"/>
    </row>
    <row r="241" spans="1:32" s="907" customFormat="1" ht="14.85" customHeight="1" thickBot="1">
      <c r="A241" s="893"/>
      <c r="B241" s="751" t="s">
        <v>466</v>
      </c>
      <c r="C241" s="932"/>
      <c r="D241" s="932"/>
      <c r="E241" s="911"/>
      <c r="F241" s="911"/>
      <c r="G241" s="912"/>
      <c r="H241" s="900" t="s">
        <v>1097</v>
      </c>
      <c r="I241" s="900"/>
      <c r="J241" s="901"/>
      <c r="K241" s="901"/>
      <c r="L241" s="901"/>
      <c r="M241" s="902"/>
      <c r="N241" s="912"/>
      <c r="O241" s="901"/>
      <c r="P241" s="905"/>
      <c r="Q241" s="905"/>
      <c r="R241" s="915"/>
      <c r="S241" s="905"/>
      <c r="T241" s="947"/>
      <c r="U241" s="905"/>
      <c r="V241" s="905"/>
      <c r="W241" s="916"/>
      <c r="X241" s="905"/>
      <c r="Y241" s="905"/>
      <c r="Z241" s="788" t="s">
        <v>4</v>
      </c>
      <c r="AA241" s="913"/>
      <c r="AB241" s="906"/>
      <c r="AC241" s="901"/>
      <c r="AD241" s="915"/>
      <c r="AE241" s="916"/>
      <c r="AF241" s="906"/>
    </row>
    <row r="242" spans="1:32" s="907" customFormat="1" ht="14.85" customHeight="1" thickBot="1">
      <c r="A242" s="1377">
        <v>3641</v>
      </c>
      <c r="B242" s="1378" t="s">
        <v>466</v>
      </c>
      <c r="C242" s="1379" t="s">
        <v>855</v>
      </c>
      <c r="D242" s="685"/>
      <c r="E242" s="790"/>
      <c r="F242" s="1380"/>
      <c r="G242" s="792">
        <v>1</v>
      </c>
      <c r="H242" s="699">
        <v>0.67</v>
      </c>
      <c r="I242" s="699"/>
      <c r="J242" s="1381">
        <v>2</v>
      </c>
      <c r="K242" s="1382"/>
      <c r="L242" s="1382">
        <v>8585003295018</v>
      </c>
      <c r="M242" s="1383">
        <v>1600</v>
      </c>
      <c r="N242" s="1384"/>
      <c r="O242" s="1384"/>
      <c r="P242" s="1384"/>
      <c r="Q242" s="1384"/>
      <c r="R242" s="1384"/>
      <c r="S242" s="1385"/>
      <c r="T242" s="1386"/>
      <c r="U242" s="709"/>
      <c r="V242" s="1387"/>
      <c r="W242" s="1388"/>
      <c r="X242" s="1385"/>
      <c r="Y242" s="1389"/>
      <c r="Z242" s="709"/>
      <c r="AA242" s="957"/>
      <c r="AB242" s="1388"/>
      <c r="AC242" s="1382"/>
      <c r="AD242" s="1384"/>
      <c r="AE242" s="1388"/>
      <c r="AF242" s="1388"/>
    </row>
    <row r="243" spans="1:32" s="907" customFormat="1" ht="14.85" customHeight="1" thickBot="1">
      <c r="A243" s="893"/>
      <c r="B243" s="751" t="s">
        <v>469</v>
      </c>
      <c r="C243" s="932"/>
      <c r="D243" s="932"/>
      <c r="E243" s="911"/>
      <c r="F243" s="911"/>
      <c r="G243" s="912"/>
      <c r="H243" s="900" t="s">
        <v>1097</v>
      </c>
      <c r="I243" s="900"/>
      <c r="J243" s="901"/>
      <c r="K243" s="901"/>
      <c r="L243" s="901" t="str">
        <f>IF(A243=0," ",CONCATENATE("8590396",A243,"0",((CEILING((26+((VALUE(MID(A243,2,1)))+(VALUE(MID(A243,4,1)))))+(3*(14+((VALUE(MID(A243,1,1)))+(VALUE(MID(A243,3,1)))+"0"))),10))-((26+((VALUE(MID(A243,2,1)))+(VALUE(MID(A243,4,1)))))+(3*(14+((VALUE(MID(A243,1,1)))+(VALUE(MID(A243,3,1)))+"0")))))))</f>
        <v xml:space="preserve"> </v>
      </c>
      <c r="M243" s="902"/>
      <c r="N243" s="912"/>
      <c r="O243" s="901"/>
      <c r="P243" s="905"/>
      <c r="Q243" s="905"/>
      <c r="R243" s="915"/>
      <c r="S243" s="905"/>
      <c r="T243" s="915"/>
      <c r="U243" s="905"/>
      <c r="V243" s="905"/>
      <c r="W243" s="916"/>
      <c r="X243" s="905"/>
      <c r="Y243" s="905"/>
      <c r="Z243" s="788" t="s">
        <v>4</v>
      </c>
      <c r="AA243" s="913"/>
      <c r="AB243" s="906"/>
      <c r="AC243" s="901"/>
      <c r="AD243" s="915"/>
      <c r="AE243" s="916"/>
      <c r="AF243" s="906"/>
    </row>
    <row r="244" spans="1:32" s="907" customFormat="1" ht="14.85" customHeight="1">
      <c r="A244" s="1083" t="s">
        <v>473</v>
      </c>
      <c r="B244" s="1282" t="s">
        <v>470</v>
      </c>
      <c r="C244" s="1245" t="s">
        <v>476</v>
      </c>
      <c r="D244" s="1363"/>
      <c r="E244" s="1363"/>
      <c r="F244" s="1364"/>
      <c r="G244" s="967">
        <v>1.5</v>
      </c>
      <c r="H244" s="715">
        <v>1.07</v>
      </c>
      <c r="I244" s="715"/>
      <c r="J244" s="970">
        <v>4</v>
      </c>
      <c r="K244" s="970"/>
      <c r="L244" s="970">
        <v>8585003296541</v>
      </c>
      <c r="M244" s="718">
        <v>600</v>
      </c>
      <c r="N244" s="967">
        <v>10</v>
      </c>
      <c r="O244" s="972">
        <v>8584086096543</v>
      </c>
      <c r="P244" s="719">
        <v>2.9528163599999999</v>
      </c>
      <c r="Q244" s="719"/>
      <c r="R244" s="973"/>
      <c r="S244" s="1095"/>
      <c r="T244" s="975"/>
      <c r="U244" s="754"/>
      <c r="V244" s="1096"/>
      <c r="W244" s="1287"/>
      <c r="X244" s="978">
        <v>0.3</v>
      </c>
      <c r="Y244" s="722"/>
      <c r="Z244" s="723">
        <v>152</v>
      </c>
      <c r="AA244" s="1289"/>
      <c r="AB244" s="1320"/>
      <c r="AC244" s="970"/>
      <c r="AD244" s="973"/>
      <c r="AE244" s="1287"/>
      <c r="AF244" s="1320"/>
    </row>
    <row r="245" spans="1:32" s="907" customFormat="1" ht="14.85" customHeight="1">
      <c r="A245" s="1030" t="s">
        <v>474</v>
      </c>
      <c r="B245" s="1047" t="s">
        <v>471</v>
      </c>
      <c r="C245" s="1126" t="s">
        <v>477</v>
      </c>
      <c r="D245" s="1127"/>
      <c r="E245" s="1128"/>
      <c r="F245" s="1128"/>
      <c r="G245" s="1035">
        <v>3</v>
      </c>
      <c r="H245" s="1205">
        <v>0.85</v>
      </c>
      <c r="I245" s="1205"/>
      <c r="J245" s="1199">
        <v>3</v>
      </c>
      <c r="K245" s="1199"/>
      <c r="L245" s="1037">
        <v>8585003296527</v>
      </c>
      <c r="M245" s="988">
        <v>600</v>
      </c>
      <c r="N245" s="1022">
        <v>20</v>
      </c>
      <c r="O245" s="1104">
        <v>8584086096529</v>
      </c>
      <c r="P245" s="730">
        <v>2.9905118879999995</v>
      </c>
      <c r="Q245" s="1390"/>
      <c r="R245" s="1058"/>
      <c r="S245" s="1022">
        <v>250</v>
      </c>
      <c r="T245" s="1038">
        <v>8584086196526</v>
      </c>
      <c r="U245" s="769">
        <v>29.678945711999997</v>
      </c>
      <c r="V245" s="776"/>
      <c r="W245" s="1028"/>
      <c r="X245" s="1133">
        <v>0.3</v>
      </c>
      <c r="Y245" s="1391"/>
      <c r="Z245" s="738">
        <v>82.6</v>
      </c>
      <c r="AA245" s="1392"/>
      <c r="AB245" s="1569"/>
      <c r="AC245" s="1199"/>
      <c r="AD245" s="1058"/>
      <c r="AE245" s="1028"/>
      <c r="AF245" s="1569"/>
    </row>
    <row r="246" spans="1:32" s="907" customFormat="1" ht="14.85" customHeight="1" thickBot="1">
      <c r="A246" s="1274" t="s">
        <v>475</v>
      </c>
      <c r="B246" s="1393" t="s">
        <v>472</v>
      </c>
      <c r="C246" s="1260" t="s">
        <v>477</v>
      </c>
      <c r="D246" s="1255"/>
      <c r="E246" s="1139"/>
      <c r="F246" s="1139"/>
      <c r="G246" s="1239">
        <v>3</v>
      </c>
      <c r="H246" s="803">
        <v>0.85</v>
      </c>
      <c r="I246" s="803"/>
      <c r="J246" s="1141">
        <v>3</v>
      </c>
      <c r="K246" s="1141"/>
      <c r="L246" s="1141">
        <v>8585003296534</v>
      </c>
      <c r="M246" s="806">
        <v>600</v>
      </c>
      <c r="N246" s="1239">
        <v>20</v>
      </c>
      <c r="O246" s="1240">
        <v>8584086096536</v>
      </c>
      <c r="P246" s="807">
        <v>2.9905118879999995</v>
      </c>
      <c r="Q246" s="807"/>
      <c r="R246" s="1241"/>
      <c r="S246" s="1239">
        <v>250</v>
      </c>
      <c r="T246" s="1357">
        <v>8584086196533</v>
      </c>
      <c r="U246" s="807">
        <v>29.678945711999997</v>
      </c>
      <c r="V246" s="814"/>
      <c r="W246" s="1394"/>
      <c r="X246" s="1395">
        <v>0.3</v>
      </c>
      <c r="Y246" s="1396"/>
      <c r="Z246" s="815">
        <v>82.6</v>
      </c>
      <c r="AA246" s="1397"/>
      <c r="AB246" s="1398"/>
      <c r="AC246" s="1141"/>
      <c r="AD246" s="1241"/>
      <c r="AE246" s="1394"/>
      <c r="AF246" s="1398"/>
    </row>
    <row r="247" spans="1:32" s="907" customFormat="1" ht="14.85" customHeight="1" thickBot="1">
      <c r="A247" s="924"/>
      <c r="B247" s="789" t="s">
        <v>856</v>
      </c>
      <c r="C247" s="925"/>
      <c r="D247" s="925"/>
      <c r="E247" s="926"/>
      <c r="F247" s="926"/>
      <c r="G247" s="928"/>
      <c r="H247" s="945" t="s">
        <v>1097</v>
      </c>
      <c r="I247" s="945"/>
      <c r="J247" s="946"/>
      <c r="K247" s="946"/>
      <c r="L247" s="946"/>
      <c r="M247" s="923"/>
      <c r="N247" s="928"/>
      <c r="O247" s="946"/>
      <c r="P247" s="929"/>
      <c r="Q247" s="929"/>
      <c r="R247" s="947"/>
      <c r="S247" s="929"/>
      <c r="T247" s="947"/>
      <c r="U247" s="929"/>
      <c r="V247" s="929"/>
      <c r="W247" s="948"/>
      <c r="X247" s="929"/>
      <c r="Y247" s="929"/>
      <c r="Z247" s="960" t="s">
        <v>4</v>
      </c>
      <c r="AA247" s="930"/>
      <c r="AB247" s="931"/>
      <c r="AC247" s="946"/>
      <c r="AD247" s="947"/>
      <c r="AE247" s="948"/>
      <c r="AF247" s="931"/>
    </row>
    <row r="248" spans="1:32" s="907" customFormat="1" ht="14.85" customHeight="1" thickBot="1">
      <c r="A248" s="1377" t="s">
        <v>926</v>
      </c>
      <c r="B248" s="1378" t="s">
        <v>790</v>
      </c>
      <c r="C248" s="1231" t="s">
        <v>861</v>
      </c>
      <c r="D248" s="685"/>
      <c r="E248" s="790"/>
      <c r="F248" s="1399"/>
      <c r="G248" s="792" t="s">
        <v>847</v>
      </c>
      <c r="H248" s="699">
        <v>2.4</v>
      </c>
      <c r="I248" s="699"/>
      <c r="J248" s="1381">
        <v>8</v>
      </c>
      <c r="K248" s="1382"/>
      <c r="L248" s="1382">
        <v>858500325497</v>
      </c>
      <c r="M248" s="1383">
        <v>600</v>
      </c>
      <c r="N248" s="1385"/>
      <c r="O248" s="1400"/>
      <c r="P248" s="1401"/>
      <c r="Q248" s="1387"/>
      <c r="R248" s="1402"/>
      <c r="S248" s="1385"/>
      <c r="T248" s="1386"/>
      <c r="U248" s="709"/>
      <c r="V248" s="1387"/>
      <c r="W248" s="1388"/>
      <c r="X248" s="792">
        <v>0.3</v>
      </c>
      <c r="Y248" s="793"/>
      <c r="Z248" s="702">
        <v>405</v>
      </c>
      <c r="AA248" s="957"/>
      <c r="AB248" s="959"/>
      <c r="AC248" s="1382"/>
      <c r="AD248" s="1402"/>
      <c r="AE248" s="1388"/>
      <c r="AF248" s="959"/>
    </row>
    <row r="249" spans="1:32" s="907" customFormat="1" ht="14.85" customHeight="1" thickBot="1">
      <c r="A249" s="924"/>
      <c r="B249" s="789" t="s">
        <v>1042</v>
      </c>
      <c r="C249" s="925"/>
      <c r="D249" s="925"/>
      <c r="E249" s="926"/>
      <c r="F249" s="926"/>
      <c r="G249" s="928"/>
      <c r="H249" s="945" t="s">
        <v>1097</v>
      </c>
      <c r="I249" s="945"/>
      <c r="J249" s="946"/>
      <c r="K249" s="946"/>
      <c r="L249" s="946"/>
      <c r="M249" s="923"/>
      <c r="N249" s="928"/>
      <c r="O249" s="946"/>
      <c r="P249" s="929"/>
      <c r="Q249" s="929"/>
      <c r="R249" s="947"/>
      <c r="S249" s="929"/>
      <c r="T249" s="947"/>
      <c r="U249" s="929"/>
      <c r="V249" s="929"/>
      <c r="W249" s="948"/>
      <c r="X249" s="929"/>
      <c r="Y249" s="929"/>
      <c r="Z249" s="960" t="s">
        <v>4</v>
      </c>
      <c r="AA249" s="930"/>
      <c r="AB249" s="931"/>
      <c r="AC249" s="946"/>
      <c r="AD249" s="947"/>
      <c r="AE249" s="948"/>
      <c r="AF249" s="931"/>
    </row>
    <row r="250" spans="1:32" s="907" customFormat="1" ht="14.85" customHeight="1" thickBot="1">
      <c r="A250" s="1377" t="s">
        <v>1043</v>
      </c>
      <c r="B250" s="1378" t="s">
        <v>1080</v>
      </c>
      <c r="C250" s="1231" t="s">
        <v>861</v>
      </c>
      <c r="D250" s="685"/>
      <c r="E250" s="790"/>
      <c r="F250" s="1399"/>
      <c r="G250" s="792">
        <v>1.8</v>
      </c>
      <c r="H250" s="699">
        <v>0.85</v>
      </c>
      <c r="I250" s="699"/>
      <c r="J250" s="1381">
        <v>3</v>
      </c>
      <c r="K250" s="1382"/>
      <c r="L250" s="1382">
        <v>8585003296251</v>
      </c>
      <c r="M250" s="1383">
        <v>600</v>
      </c>
      <c r="N250" s="792">
        <v>10</v>
      </c>
      <c r="O250" s="1382"/>
      <c r="P250" s="707">
        <v>3.042624</v>
      </c>
      <c r="Q250" s="957"/>
      <c r="R250" s="1562"/>
      <c r="S250" s="1385"/>
      <c r="T250" s="1386"/>
      <c r="U250" s="709"/>
      <c r="V250" s="1387"/>
      <c r="W250" s="1388"/>
      <c r="X250" s="792">
        <v>0.3</v>
      </c>
      <c r="Y250" s="793"/>
      <c r="Z250" s="702">
        <v>194</v>
      </c>
      <c r="AA250" s="957"/>
      <c r="AB250" s="959"/>
      <c r="AC250" s="1382"/>
      <c r="AD250" s="1562"/>
      <c r="AE250" s="1388"/>
      <c r="AF250" s="959"/>
    </row>
    <row r="251" spans="1:32" s="907" customFormat="1" ht="14.85" customHeight="1" thickBot="1">
      <c r="A251" s="893"/>
      <c r="B251" s="783" t="s">
        <v>1031</v>
      </c>
      <c r="C251" s="1403"/>
      <c r="D251" s="116"/>
      <c r="E251" s="116"/>
      <c r="F251" s="1404"/>
      <c r="G251" s="905"/>
      <c r="H251" s="900" t="s">
        <v>1097</v>
      </c>
      <c r="I251" s="900"/>
      <c r="J251" s="901"/>
      <c r="K251" s="946"/>
      <c r="L251" s="901"/>
      <c r="M251" s="1268"/>
      <c r="N251" s="905"/>
      <c r="O251" s="901"/>
      <c r="P251" s="905"/>
      <c r="Q251" s="905"/>
      <c r="R251" s="915"/>
      <c r="S251" s="905"/>
      <c r="T251" s="915"/>
      <c r="U251" s="905"/>
      <c r="V251" s="905"/>
      <c r="W251" s="916"/>
      <c r="X251" s="905"/>
      <c r="Y251" s="905"/>
      <c r="Z251" s="913" t="s">
        <v>4</v>
      </c>
      <c r="AA251" s="913"/>
      <c r="AB251" s="906"/>
      <c r="AC251" s="946"/>
      <c r="AD251" s="915"/>
      <c r="AE251" s="916"/>
      <c r="AF251" s="906"/>
    </row>
    <row r="252" spans="1:32" s="907" customFormat="1" ht="14.85" customHeight="1">
      <c r="A252" s="1083">
        <v>4002</v>
      </c>
      <c r="B252" s="1282" t="s">
        <v>130</v>
      </c>
      <c r="C252" s="1245" t="s">
        <v>480</v>
      </c>
      <c r="D252" s="1363"/>
      <c r="E252" s="1363"/>
      <c r="F252" s="1364"/>
      <c r="G252" s="967">
        <v>3</v>
      </c>
      <c r="H252" s="715">
        <v>0.67</v>
      </c>
      <c r="I252" s="715"/>
      <c r="J252" s="970">
        <v>2</v>
      </c>
      <c r="K252" s="970"/>
      <c r="L252" s="970">
        <v>8585003296022</v>
      </c>
      <c r="M252" s="718">
        <v>600</v>
      </c>
      <c r="N252" s="967">
        <v>20</v>
      </c>
      <c r="O252" s="972">
        <v>8584086096024</v>
      </c>
      <c r="P252" s="719">
        <v>1.7842549919999997</v>
      </c>
      <c r="Q252" s="719"/>
      <c r="R252" s="973"/>
      <c r="S252" s="1095"/>
      <c r="T252" s="975"/>
      <c r="U252" s="754"/>
      <c r="V252" s="1096"/>
      <c r="W252" s="1287"/>
      <c r="X252" s="978">
        <v>0.3</v>
      </c>
      <c r="Y252" s="722"/>
      <c r="Z252" s="723">
        <v>59.3</v>
      </c>
      <c r="AA252" s="1289"/>
      <c r="AB252" s="1320"/>
      <c r="AC252" s="970"/>
      <c r="AD252" s="973"/>
      <c r="AE252" s="1287"/>
      <c r="AF252" s="1320"/>
    </row>
    <row r="253" spans="1:32" s="907" customFormat="1" ht="14.85" customHeight="1">
      <c r="A253" s="1030" t="s">
        <v>479</v>
      </c>
      <c r="B253" s="1125" t="s">
        <v>478</v>
      </c>
      <c r="C253" s="1755" t="s">
        <v>1050</v>
      </c>
      <c r="D253" s="1756"/>
      <c r="E253" s="1756"/>
      <c r="F253" s="1757"/>
      <c r="G253" s="1055">
        <v>3</v>
      </c>
      <c r="H253" s="1129">
        <v>0.67</v>
      </c>
      <c r="I253" s="1129"/>
      <c r="J253" s="1130">
        <v>2</v>
      </c>
      <c r="K253" s="1064"/>
      <c r="L253" s="1159">
        <v>8585003296114</v>
      </c>
      <c r="M253" s="1405">
        <v>600</v>
      </c>
      <c r="N253" s="1055">
        <v>20</v>
      </c>
      <c r="O253" s="1064">
        <v>8584086096116</v>
      </c>
      <c r="P253" s="730">
        <v>1.7339942879999999</v>
      </c>
      <c r="Q253" s="730"/>
      <c r="R253" s="1058"/>
      <c r="S253" s="1042"/>
      <c r="T253" s="1043"/>
      <c r="U253" s="734"/>
      <c r="V253" s="1200"/>
      <c r="W253" s="1201"/>
      <c r="X253" s="1202">
        <v>0.3</v>
      </c>
      <c r="Y253" s="1153"/>
      <c r="Z253" s="738">
        <v>57.5</v>
      </c>
      <c r="AA253" s="1406"/>
      <c r="AB253" s="1572"/>
      <c r="AC253" s="1064"/>
      <c r="AD253" s="1058"/>
      <c r="AE253" s="1201"/>
      <c r="AF253" s="1572"/>
    </row>
    <row r="254" spans="1:32" s="907" customFormat="1" ht="14.85" customHeight="1" thickBot="1">
      <c r="A254" s="1002">
        <v>4001</v>
      </c>
      <c r="B254" s="1220" t="s">
        <v>131</v>
      </c>
      <c r="C254" s="1322" t="s">
        <v>209</v>
      </c>
      <c r="D254" s="1323"/>
      <c r="E254" s="1279"/>
      <c r="F254" s="1279"/>
      <c r="G254" s="1073">
        <v>3</v>
      </c>
      <c r="H254" s="742">
        <v>0.67</v>
      </c>
      <c r="I254" s="742"/>
      <c r="J254" s="1221">
        <v>2</v>
      </c>
      <c r="K254" s="1221"/>
      <c r="L254" s="1009">
        <v>8585003296312</v>
      </c>
      <c r="M254" s="1011">
        <v>600</v>
      </c>
      <c r="N254" s="1073">
        <v>20</v>
      </c>
      <c r="O254" s="1221">
        <v>8584086096314</v>
      </c>
      <c r="P254" s="1077">
        <v>1.7339942879999999</v>
      </c>
      <c r="Q254" s="1315"/>
      <c r="R254" s="1314"/>
      <c r="S254" s="1014"/>
      <c r="T254" s="1327"/>
      <c r="U254" s="1407"/>
      <c r="V254" s="1280"/>
      <c r="W254" s="1328"/>
      <c r="X254" s="1018">
        <v>0.3</v>
      </c>
      <c r="Y254" s="1019"/>
      <c r="Z254" s="750">
        <v>57.5</v>
      </c>
      <c r="AA254" s="1408"/>
      <c r="AB254" s="1409"/>
      <c r="AC254" s="1221"/>
      <c r="AD254" s="1314"/>
      <c r="AE254" s="1328"/>
      <c r="AF254" s="1409"/>
    </row>
    <row r="255" spans="1:32" s="907" customFormat="1" ht="14.85" customHeight="1" thickBot="1">
      <c r="A255" s="893"/>
      <c r="B255" s="751" t="s">
        <v>208</v>
      </c>
      <c r="C255" s="932"/>
      <c r="D255" s="932"/>
      <c r="E255" s="911"/>
      <c r="F255" s="911"/>
      <c r="G255" s="912"/>
      <c r="H255" s="900" t="s">
        <v>1097</v>
      </c>
      <c r="I255" s="900"/>
      <c r="J255" s="901"/>
      <c r="K255" s="901"/>
      <c r="L255" s="901"/>
      <c r="M255" s="1268"/>
      <c r="N255" s="689"/>
      <c r="O255" s="691"/>
      <c r="P255" s="785"/>
      <c r="Q255" s="785"/>
      <c r="R255" s="910"/>
      <c r="S255" s="905"/>
      <c r="T255" s="915"/>
      <c r="U255" s="905"/>
      <c r="V255" s="905"/>
      <c r="W255" s="916"/>
      <c r="X255" s="905"/>
      <c r="Y255" s="905"/>
      <c r="Z255" s="788" t="s">
        <v>4</v>
      </c>
      <c r="AA255" s="913"/>
      <c r="AB255" s="906"/>
      <c r="AC255" s="901"/>
      <c r="AD255" s="910"/>
      <c r="AE255" s="916"/>
      <c r="AF255" s="906"/>
    </row>
    <row r="256" spans="1:32" s="907" customFormat="1" ht="14.85" customHeight="1" thickBot="1">
      <c r="A256" s="924"/>
      <c r="B256" s="798" t="s">
        <v>1022</v>
      </c>
      <c r="C256" s="685"/>
      <c r="D256" s="685"/>
      <c r="E256" s="790"/>
      <c r="F256" s="791"/>
      <c r="G256" s="957"/>
      <c r="H256" s="793" t="s">
        <v>1097</v>
      </c>
      <c r="I256" s="793"/>
      <c r="J256" s="794"/>
      <c r="K256" s="794"/>
      <c r="L256" s="794"/>
      <c r="M256" s="794"/>
      <c r="N256" s="957"/>
      <c r="O256" s="794"/>
      <c r="P256" s="960"/>
      <c r="Q256" s="957"/>
      <c r="R256" s="958"/>
      <c r="S256" s="957"/>
      <c r="T256" s="958"/>
      <c r="U256" s="957"/>
      <c r="V256" s="957"/>
      <c r="W256" s="958"/>
      <c r="X256" s="957"/>
      <c r="Y256" s="793"/>
      <c r="Z256" s="957" t="s">
        <v>4</v>
      </c>
      <c r="AA256" s="957"/>
      <c r="AB256" s="959"/>
      <c r="AC256" s="794"/>
      <c r="AD256" s="958"/>
      <c r="AE256" s="958"/>
      <c r="AF256" s="959"/>
    </row>
    <row r="257" spans="1:32" s="907" customFormat="1" ht="14.85" customHeight="1" thickBot="1">
      <c r="A257" s="893"/>
      <c r="B257" s="751" t="s">
        <v>1023</v>
      </c>
      <c r="C257" s="932"/>
      <c r="D257" s="932"/>
      <c r="E257" s="911"/>
      <c r="F257" s="911"/>
      <c r="G257" s="912"/>
      <c r="H257" s="900" t="s">
        <v>1097</v>
      </c>
      <c r="I257" s="900"/>
      <c r="J257" s="901"/>
      <c r="K257" s="901"/>
      <c r="L257" s="901" t="str">
        <f>IF(A257=0," ",CONCATENATE("8590396",A257,"0",((CEILING((26+((VALUE(MID(A257,2,1)))+(VALUE(MID(A257,4,1)))))+(3*(14+((VALUE(MID(A257,1,1)))+(VALUE(MID(A257,3,1)))+"0"))),10))-((26+((VALUE(MID(A257,2,1)))+(VALUE(MID(A257,4,1)))))+(3*(14+((VALUE(MID(A257,1,1)))+(VALUE(MID(A257,3,1)))+"0")))))))</f>
        <v xml:space="preserve"> </v>
      </c>
      <c r="M257" s="902"/>
      <c r="N257" s="912"/>
      <c r="O257" s="901"/>
      <c r="P257" s="905"/>
      <c r="Q257" s="905"/>
      <c r="R257" s="915"/>
      <c r="S257" s="905"/>
      <c r="T257" s="915"/>
      <c r="U257" s="905"/>
      <c r="V257" s="905"/>
      <c r="W257" s="916"/>
      <c r="X257" s="905"/>
      <c r="Y257" s="905"/>
      <c r="Z257" s="788" t="s">
        <v>4</v>
      </c>
      <c r="AA257" s="913"/>
      <c r="AB257" s="906"/>
      <c r="AC257" s="901"/>
      <c r="AD257" s="915"/>
      <c r="AE257" s="916"/>
      <c r="AF257" s="906"/>
    </row>
    <row r="258" spans="1:32" s="907" customFormat="1" ht="14.85" customHeight="1">
      <c r="A258" s="1083" t="s">
        <v>485</v>
      </c>
      <c r="B258" s="1282" t="s">
        <v>482</v>
      </c>
      <c r="C258" s="1245" t="s">
        <v>132</v>
      </c>
      <c r="D258" s="1363"/>
      <c r="E258" s="1363"/>
      <c r="F258" s="1364"/>
      <c r="G258" s="1234">
        <v>1</v>
      </c>
      <c r="H258" s="715">
        <v>1.24</v>
      </c>
      <c r="I258" s="715"/>
      <c r="J258" s="970">
        <v>5</v>
      </c>
      <c r="K258" s="970"/>
      <c r="L258" s="970">
        <v>8585003297043</v>
      </c>
      <c r="M258" s="718">
        <v>1000</v>
      </c>
      <c r="N258" s="967">
        <v>10</v>
      </c>
      <c r="O258" s="972">
        <v>8584086097045</v>
      </c>
      <c r="P258" s="719">
        <v>3.5308144559999999</v>
      </c>
      <c r="Q258" s="719"/>
      <c r="R258" s="973"/>
      <c r="S258" s="1095"/>
      <c r="T258" s="975"/>
      <c r="U258" s="754"/>
      <c r="V258" s="1096"/>
      <c r="W258" s="1287"/>
      <c r="X258" s="978">
        <v>0.1</v>
      </c>
      <c r="Y258" s="722"/>
      <c r="Z258" s="723">
        <v>291</v>
      </c>
      <c r="AA258" s="1289"/>
      <c r="AB258" s="1320"/>
      <c r="AC258" s="970"/>
      <c r="AD258" s="973"/>
      <c r="AE258" s="1287"/>
      <c r="AF258" s="1320"/>
    </row>
    <row r="259" spans="1:32" s="907" customFormat="1" ht="14.85" customHeight="1">
      <c r="A259" s="1565" t="s">
        <v>486</v>
      </c>
      <c r="B259" s="981" t="s">
        <v>481</v>
      </c>
      <c r="C259" s="1126" t="s">
        <v>132</v>
      </c>
      <c r="D259" s="983"/>
      <c r="E259" s="984"/>
      <c r="F259" s="984"/>
      <c r="G259" s="1055">
        <v>1</v>
      </c>
      <c r="H259" s="765">
        <v>1.24</v>
      </c>
      <c r="I259" s="1410"/>
      <c r="J259" s="1102">
        <v>5</v>
      </c>
      <c r="K259" s="1102"/>
      <c r="L259" s="987">
        <v>8585003297050</v>
      </c>
      <c r="M259" s="988">
        <v>1000</v>
      </c>
      <c r="N259" s="1022">
        <v>10</v>
      </c>
      <c r="O259" s="1104">
        <v>8584086097052</v>
      </c>
      <c r="P259" s="730">
        <v>3.5308144559999999</v>
      </c>
      <c r="Q259" s="769"/>
      <c r="R259" s="1026"/>
      <c r="S259" s="992"/>
      <c r="T259" s="993"/>
      <c r="U259" s="773"/>
      <c r="V259" s="994"/>
      <c r="W259" s="995"/>
      <c r="X259" s="1025">
        <v>0.1</v>
      </c>
      <c r="Y259" s="776"/>
      <c r="Z259" s="778">
        <v>291</v>
      </c>
      <c r="AA259" s="999"/>
      <c r="AB259" s="1000"/>
      <c r="AC259" s="1102"/>
      <c r="AD259" s="1026"/>
      <c r="AE259" s="995"/>
      <c r="AF259" s="1000"/>
    </row>
    <row r="260" spans="1:32" s="907" customFormat="1" ht="14.85" customHeight="1">
      <c r="A260" s="1030">
        <v>2302</v>
      </c>
      <c r="B260" s="1125" t="s">
        <v>133</v>
      </c>
      <c r="C260" s="1126" t="s">
        <v>132</v>
      </c>
      <c r="D260" s="1127"/>
      <c r="E260" s="1128"/>
      <c r="F260" s="1128"/>
      <c r="G260" s="1055">
        <v>1.8</v>
      </c>
      <c r="H260" s="1129">
        <v>1.24</v>
      </c>
      <c r="I260" s="1129"/>
      <c r="J260" s="1102">
        <v>5</v>
      </c>
      <c r="K260" s="1130"/>
      <c r="L260" s="1062">
        <v>8585003297012</v>
      </c>
      <c r="M260" s="768">
        <v>800</v>
      </c>
      <c r="N260" s="1022">
        <v>10</v>
      </c>
      <c r="O260" s="1064">
        <v>8584086097014</v>
      </c>
      <c r="P260" s="730">
        <v>2.8648601279999992</v>
      </c>
      <c r="Q260" s="730"/>
      <c r="R260" s="1058"/>
      <c r="S260" s="1042"/>
      <c r="T260" s="1043"/>
      <c r="U260" s="734"/>
      <c r="V260" s="1200"/>
      <c r="W260" s="1201"/>
      <c r="X260" s="1133">
        <v>0.1</v>
      </c>
      <c r="Y260" s="1132"/>
      <c r="Z260" s="738">
        <v>213</v>
      </c>
      <c r="AA260" s="1219"/>
      <c r="AB260" s="1060"/>
      <c r="AC260" s="1130"/>
      <c r="AD260" s="1058"/>
      <c r="AE260" s="1201"/>
      <c r="AF260" s="1060"/>
    </row>
    <row r="261" spans="1:32" s="907" customFormat="1" ht="14.85" customHeight="1">
      <c r="A261" s="1030" t="s">
        <v>489</v>
      </c>
      <c r="B261" s="1125" t="s">
        <v>492</v>
      </c>
      <c r="C261" s="1126" t="s">
        <v>513</v>
      </c>
      <c r="D261" s="1127"/>
      <c r="E261" s="1128"/>
      <c r="F261" s="1128"/>
      <c r="G261" s="1055">
        <v>1</v>
      </c>
      <c r="H261" s="1129">
        <v>1.24</v>
      </c>
      <c r="I261" s="1129"/>
      <c r="J261" s="1102">
        <v>5</v>
      </c>
      <c r="K261" s="1130"/>
      <c r="L261" s="1062">
        <v>8585003297210</v>
      </c>
      <c r="M261" s="768">
        <v>1000</v>
      </c>
      <c r="N261" s="1022">
        <v>10</v>
      </c>
      <c r="O261" s="1064">
        <v>8584086097212</v>
      </c>
      <c r="P261" s="730">
        <v>5.9558934240000001</v>
      </c>
      <c r="Q261" s="730"/>
      <c r="R261" s="1058"/>
      <c r="S261" s="1042"/>
      <c r="T261" s="1043"/>
      <c r="U261" s="734"/>
      <c r="V261" s="1200"/>
      <c r="W261" s="1201"/>
      <c r="X261" s="1133">
        <v>0.1</v>
      </c>
      <c r="Y261" s="1132"/>
      <c r="Z261" s="738">
        <v>504</v>
      </c>
      <c r="AA261" s="1219"/>
      <c r="AB261" s="1060"/>
      <c r="AC261" s="1130"/>
      <c r="AD261" s="1058"/>
      <c r="AE261" s="1201"/>
      <c r="AF261" s="1060"/>
    </row>
    <row r="262" spans="1:32" s="907" customFormat="1" ht="14.85" customHeight="1">
      <c r="A262" s="1030" t="s">
        <v>487</v>
      </c>
      <c r="B262" s="1125" t="s">
        <v>483</v>
      </c>
      <c r="C262" s="1126" t="s">
        <v>513</v>
      </c>
      <c r="D262" s="1127"/>
      <c r="E262" s="1128"/>
      <c r="F262" s="1128"/>
      <c r="G262" s="1055">
        <v>1</v>
      </c>
      <c r="H262" s="1129">
        <v>1.24</v>
      </c>
      <c r="I262" s="1129"/>
      <c r="J262" s="1102">
        <v>5</v>
      </c>
      <c r="K262" s="1130"/>
      <c r="L262" s="1062">
        <v>8585003297227</v>
      </c>
      <c r="M262" s="768">
        <v>1000</v>
      </c>
      <c r="N262" s="1022">
        <v>10</v>
      </c>
      <c r="O262" s="1064">
        <v>8584086097229</v>
      </c>
      <c r="P262" s="730">
        <v>4.7370713520000001</v>
      </c>
      <c r="Q262" s="730"/>
      <c r="R262" s="1058"/>
      <c r="S262" s="1042"/>
      <c r="T262" s="1043"/>
      <c r="U262" s="734"/>
      <c r="V262" s="1200"/>
      <c r="W262" s="1201"/>
      <c r="X262" s="1133">
        <v>0.1</v>
      </c>
      <c r="Y262" s="1132"/>
      <c r="Z262" s="738">
        <v>409</v>
      </c>
      <c r="AA262" s="1219"/>
      <c r="AB262" s="1060"/>
      <c r="AC262" s="1130"/>
      <c r="AD262" s="1058"/>
      <c r="AE262" s="1201"/>
      <c r="AF262" s="1060"/>
    </row>
    <row r="263" spans="1:32" s="907" customFormat="1" ht="14.85" customHeight="1">
      <c r="A263" s="1030" t="s">
        <v>488</v>
      </c>
      <c r="B263" s="1125" t="s">
        <v>491</v>
      </c>
      <c r="C263" s="1126" t="s">
        <v>513</v>
      </c>
      <c r="D263" s="1127"/>
      <c r="E263" s="1128"/>
      <c r="F263" s="1128"/>
      <c r="G263" s="1239">
        <v>1</v>
      </c>
      <c r="H263" s="1129">
        <v>1.24</v>
      </c>
      <c r="I263" s="1129"/>
      <c r="J263" s="1102">
        <v>5</v>
      </c>
      <c r="K263" s="1130"/>
      <c r="L263" s="1062">
        <v>8585003297234</v>
      </c>
      <c r="M263" s="768">
        <v>1000</v>
      </c>
      <c r="N263" s="1022">
        <v>10</v>
      </c>
      <c r="O263" s="1064">
        <v>8584086097236</v>
      </c>
      <c r="P263" s="730">
        <v>6.865499999999999</v>
      </c>
      <c r="Q263" s="730"/>
      <c r="R263" s="1058"/>
      <c r="S263" s="1411"/>
      <c r="T263" s="1412"/>
      <c r="U263" s="1413"/>
      <c r="V263" s="1414"/>
      <c r="W263" s="1201"/>
      <c r="X263" s="1133">
        <v>0.1</v>
      </c>
      <c r="Y263" s="1132"/>
      <c r="Z263" s="738">
        <v>575</v>
      </c>
      <c r="AA263" s="1219"/>
      <c r="AB263" s="1060"/>
      <c r="AC263" s="1130"/>
      <c r="AD263" s="1058"/>
      <c r="AE263" s="1201"/>
      <c r="AF263" s="1060"/>
    </row>
    <row r="264" spans="1:32" s="907" customFormat="1" ht="14.85" customHeight="1" thickBot="1">
      <c r="A264" s="1002" t="s">
        <v>490</v>
      </c>
      <c r="B264" s="1220" t="s">
        <v>484</v>
      </c>
      <c r="C264" s="1322" t="s">
        <v>514</v>
      </c>
      <c r="D264" s="1323"/>
      <c r="E264" s="1279"/>
      <c r="F264" s="1279"/>
      <c r="G264" s="1073">
        <v>1</v>
      </c>
      <c r="H264" s="742">
        <v>1.24</v>
      </c>
      <c r="I264" s="742"/>
      <c r="J264" s="1221">
        <v>5</v>
      </c>
      <c r="K264" s="1221"/>
      <c r="L264" s="1221">
        <v>8585003297289</v>
      </c>
      <c r="M264" s="745">
        <v>1000</v>
      </c>
      <c r="N264" s="1073">
        <v>10</v>
      </c>
      <c r="O264" s="1074">
        <v>8584086097281</v>
      </c>
      <c r="P264" s="746">
        <v>6.865499999999999</v>
      </c>
      <c r="Q264" s="746"/>
      <c r="R264" s="1314"/>
      <c r="S264" s="1014"/>
      <c r="T264" s="1015"/>
      <c r="U264" s="758"/>
      <c r="V264" s="1016"/>
      <c r="W264" s="1017"/>
      <c r="X264" s="1315">
        <v>0.1</v>
      </c>
      <c r="Y264" s="749"/>
      <c r="Z264" s="750">
        <v>575</v>
      </c>
      <c r="AA264" s="1267"/>
      <c r="AB264" s="1316"/>
      <c r="AC264" s="1221"/>
      <c r="AD264" s="1314"/>
      <c r="AE264" s="1017"/>
      <c r="AF264" s="1316"/>
    </row>
    <row r="265" spans="1:32" s="907" customFormat="1" ht="14.85" customHeight="1" thickBot="1">
      <c r="A265" s="893"/>
      <c r="B265" s="751" t="s">
        <v>1024</v>
      </c>
      <c r="C265" s="932"/>
      <c r="D265" s="932"/>
      <c r="E265" s="911"/>
      <c r="F265" s="911"/>
      <c r="G265" s="912"/>
      <c r="H265" s="900" t="s">
        <v>1097</v>
      </c>
      <c r="I265" s="900"/>
      <c r="J265" s="901"/>
      <c r="K265" s="901"/>
      <c r="L265" s="901" t="str">
        <f>IF(A265=0," ",CONCATENATE("8590396",A265,"0",((CEILING((26+((VALUE(MID(A265,2,1)))+(VALUE(MID(A265,4,1)))))+(3*(14+((VALUE(MID(A265,1,1)))+(VALUE(MID(A265,3,1)))+"0"))),10))-((26+((VALUE(MID(A265,2,1)))+(VALUE(MID(A265,4,1)))))+(3*(14+((VALUE(MID(A265,1,1)))+(VALUE(MID(A265,3,1)))+"0")))))))</f>
        <v xml:space="preserve"> </v>
      </c>
      <c r="M265" s="902"/>
      <c r="N265" s="912"/>
      <c r="O265" s="901"/>
      <c r="P265" s="905"/>
      <c r="Q265" s="905"/>
      <c r="R265" s="915"/>
      <c r="S265" s="905"/>
      <c r="T265" s="915"/>
      <c r="U265" s="905"/>
      <c r="V265" s="905"/>
      <c r="W265" s="916"/>
      <c r="X265" s="905"/>
      <c r="Y265" s="905"/>
      <c r="Z265" s="788" t="s">
        <v>4</v>
      </c>
      <c r="AA265" s="913"/>
      <c r="AB265" s="906"/>
      <c r="AC265" s="901"/>
      <c r="AD265" s="915"/>
      <c r="AE265" s="916"/>
      <c r="AF265" s="906"/>
    </row>
    <row r="266" spans="1:32" s="907" customFormat="1" ht="14.85" customHeight="1">
      <c r="A266" s="1083">
        <v>2402</v>
      </c>
      <c r="B266" s="1282" t="s">
        <v>493</v>
      </c>
      <c r="C266" s="1245" t="s">
        <v>508</v>
      </c>
      <c r="D266" s="1363"/>
      <c r="E266" s="1363"/>
      <c r="F266" s="1364"/>
      <c r="G266" s="1234">
        <v>1</v>
      </c>
      <c r="H266" s="715">
        <v>1.24</v>
      </c>
      <c r="I266" s="715"/>
      <c r="J266" s="970">
        <v>5</v>
      </c>
      <c r="K266" s="970"/>
      <c r="L266" s="970">
        <v>8585003297418</v>
      </c>
      <c r="M266" s="718">
        <v>1000</v>
      </c>
      <c r="N266" s="1283">
        <v>10</v>
      </c>
      <c r="O266" s="1284">
        <v>8584086097410</v>
      </c>
      <c r="P266" s="1415">
        <v>5.2145480400000004</v>
      </c>
      <c r="Q266" s="1416"/>
      <c r="R266" s="1417"/>
      <c r="S266" s="1095"/>
      <c r="T266" s="975"/>
      <c r="U266" s="754"/>
      <c r="V266" s="1096"/>
      <c r="W266" s="1287"/>
      <c r="X266" s="978">
        <v>0.1</v>
      </c>
      <c r="Y266" s="722"/>
      <c r="Z266" s="723">
        <v>345</v>
      </c>
      <c r="AA266" s="1289"/>
      <c r="AB266" s="1320"/>
      <c r="AC266" s="970"/>
      <c r="AD266" s="1417"/>
      <c r="AE266" s="1287"/>
      <c r="AF266" s="1320"/>
    </row>
    <row r="267" spans="1:32" s="907" customFormat="1" ht="14.85" customHeight="1">
      <c r="A267" s="1565" t="s">
        <v>500</v>
      </c>
      <c r="B267" s="1099" t="s">
        <v>1051</v>
      </c>
      <c r="C267" s="1163" t="s">
        <v>508</v>
      </c>
      <c r="D267" s="1101"/>
      <c r="E267" s="1251"/>
      <c r="F267" s="1251"/>
      <c r="G267" s="1035">
        <v>1</v>
      </c>
      <c r="H267" s="1256">
        <v>1.24</v>
      </c>
      <c r="I267" s="765"/>
      <c r="J267" s="1102">
        <v>5</v>
      </c>
      <c r="K267" s="1102"/>
      <c r="L267" s="1102">
        <v>8585003297432</v>
      </c>
      <c r="M267" s="768">
        <v>1000</v>
      </c>
      <c r="N267" s="1306">
        <v>10</v>
      </c>
      <c r="O267" s="1307">
        <v>8584086097434</v>
      </c>
      <c r="P267" s="1293">
        <v>5.2145480400000004</v>
      </c>
      <c r="Q267" s="1418"/>
      <c r="R267" s="1419"/>
      <c r="S267" s="992"/>
      <c r="T267" s="993"/>
      <c r="U267" s="773"/>
      <c r="V267" s="994"/>
      <c r="W267" s="995"/>
      <c r="X267" s="1025">
        <v>0.1</v>
      </c>
      <c r="Y267" s="776"/>
      <c r="Z267" s="1029">
        <v>345</v>
      </c>
      <c r="AA267" s="1029"/>
      <c r="AB267" s="1366"/>
      <c r="AC267" s="1102"/>
      <c r="AD267" s="1419"/>
      <c r="AE267" s="995"/>
      <c r="AF267" s="1366"/>
    </row>
    <row r="268" spans="1:32" s="695" customFormat="1" ht="14.85" customHeight="1" thickBot="1">
      <c r="A268" s="1002" t="s">
        <v>501</v>
      </c>
      <c r="B268" s="1003" t="s">
        <v>494</v>
      </c>
      <c r="C268" s="1004" t="s">
        <v>508</v>
      </c>
      <c r="D268" s="1005"/>
      <c r="E268" s="1006"/>
      <c r="F268" s="1006"/>
      <c r="G268" s="1007">
        <v>1</v>
      </c>
      <c r="H268" s="1008">
        <v>1.24</v>
      </c>
      <c r="I268" s="1008"/>
      <c r="J268" s="1009">
        <v>5</v>
      </c>
      <c r="K268" s="1009"/>
      <c r="L268" s="1009">
        <v>8585003297449</v>
      </c>
      <c r="M268" s="1011">
        <v>1000</v>
      </c>
      <c r="N268" s="1311">
        <v>10</v>
      </c>
      <c r="O268" s="1312">
        <v>8584086097441</v>
      </c>
      <c r="P268" s="1313">
        <v>5.2145480400000004</v>
      </c>
      <c r="Q268" s="1313"/>
      <c r="R268" s="1420"/>
      <c r="S268" s="1014"/>
      <c r="T268" s="1015"/>
      <c r="U268" s="758"/>
      <c r="V268" s="1016"/>
      <c r="W268" s="1017"/>
      <c r="X268" s="1018">
        <v>0.1</v>
      </c>
      <c r="Y268" s="1019"/>
      <c r="Z268" s="1267">
        <v>345</v>
      </c>
      <c r="AA268" s="1020"/>
      <c r="AB268" s="1021"/>
      <c r="AC268" s="1009"/>
      <c r="AD268" s="1420"/>
      <c r="AE268" s="1017"/>
      <c r="AF268" s="1021"/>
    </row>
    <row r="269" spans="1:32" s="907" customFormat="1" ht="14.85" customHeight="1" thickBot="1">
      <c r="A269" s="893"/>
      <c r="B269" s="751" t="s">
        <v>1025</v>
      </c>
      <c r="C269" s="932"/>
      <c r="D269" s="932"/>
      <c r="E269" s="911"/>
      <c r="F269" s="911"/>
      <c r="G269" s="912"/>
      <c r="H269" s="900" t="s">
        <v>1097</v>
      </c>
      <c r="I269" s="900"/>
      <c r="J269" s="901"/>
      <c r="K269" s="901"/>
      <c r="L269" s="901"/>
      <c r="M269" s="902"/>
      <c r="N269" s="912"/>
      <c r="O269" s="901"/>
      <c r="P269" s="905"/>
      <c r="Q269" s="905"/>
      <c r="R269" s="915"/>
      <c r="S269" s="905"/>
      <c r="T269" s="915"/>
      <c r="U269" s="905"/>
      <c r="V269" s="905"/>
      <c r="W269" s="916"/>
      <c r="X269" s="905"/>
      <c r="Y269" s="905"/>
      <c r="Z269" s="788" t="s">
        <v>4</v>
      </c>
      <c r="AA269" s="913"/>
      <c r="AB269" s="906"/>
      <c r="AC269" s="901"/>
      <c r="AD269" s="915"/>
      <c r="AE269" s="916"/>
      <c r="AF269" s="906"/>
    </row>
    <row r="270" spans="1:32" s="907" customFormat="1" ht="14.85" customHeight="1">
      <c r="A270" s="1083" t="s">
        <v>502</v>
      </c>
      <c r="B270" s="1282" t="s">
        <v>495</v>
      </c>
      <c r="C270" s="1245" t="s">
        <v>509</v>
      </c>
      <c r="D270" s="1363"/>
      <c r="E270" s="1363"/>
      <c r="F270" s="1364"/>
      <c r="G270" s="1234" t="s">
        <v>74</v>
      </c>
      <c r="H270" s="715">
        <v>2.11</v>
      </c>
      <c r="I270" s="715"/>
      <c r="J270" s="970">
        <v>7</v>
      </c>
      <c r="K270" s="970"/>
      <c r="L270" s="970">
        <v>8585003297517</v>
      </c>
      <c r="M270" s="718">
        <v>2500</v>
      </c>
      <c r="N270" s="967">
        <v>3</v>
      </c>
      <c r="O270" s="972">
        <v>8584086097519</v>
      </c>
      <c r="P270" s="719">
        <v>14.424822048000001</v>
      </c>
      <c r="Q270" s="719"/>
      <c r="R270" s="973"/>
      <c r="S270" s="1095"/>
      <c r="T270" s="975"/>
      <c r="U270" s="754"/>
      <c r="V270" s="1096"/>
      <c r="W270" s="1287"/>
      <c r="X270" s="978">
        <v>0.05</v>
      </c>
      <c r="Y270" s="722"/>
      <c r="Z270" s="723">
        <v>4146</v>
      </c>
      <c r="AA270" s="1289"/>
      <c r="AB270" s="1320"/>
      <c r="AC270" s="970"/>
      <c r="AD270" s="973"/>
      <c r="AE270" s="1287"/>
      <c r="AF270" s="1320"/>
    </row>
    <row r="271" spans="1:32" s="907" customFormat="1" ht="14.85" customHeight="1">
      <c r="A271" s="1274" t="s">
        <v>503</v>
      </c>
      <c r="B271" s="1347" t="s">
        <v>496</v>
      </c>
      <c r="C271" s="1163" t="s">
        <v>510</v>
      </c>
      <c r="D271" s="1255"/>
      <c r="E271" s="1139"/>
      <c r="F271" s="1421"/>
      <c r="G271" s="1035" t="s">
        <v>74</v>
      </c>
      <c r="H271" s="1256">
        <v>2.11</v>
      </c>
      <c r="I271" s="1422"/>
      <c r="J271" s="1199">
        <v>7</v>
      </c>
      <c r="K271" s="1165"/>
      <c r="L271" s="1178">
        <v>8585003297616</v>
      </c>
      <c r="M271" s="1423">
        <v>2500</v>
      </c>
      <c r="N271" s="1239">
        <v>3</v>
      </c>
      <c r="O271" s="1240">
        <v>8584086097618</v>
      </c>
      <c r="P271" s="807">
        <v>14.424822048000001</v>
      </c>
      <c r="Q271" s="1424"/>
      <c r="R271" s="1425"/>
      <c r="S271" s="1426"/>
      <c r="T271" s="1184"/>
      <c r="U271" s="1212"/>
      <c r="V271" s="1213"/>
      <c r="W271" s="1186"/>
      <c r="X271" s="1169">
        <v>0.05</v>
      </c>
      <c r="Y271" s="1427"/>
      <c r="Z271" s="1219">
        <v>4146</v>
      </c>
      <c r="AA271" s="1428"/>
      <c r="AB271" s="1171"/>
      <c r="AC271" s="1165"/>
      <c r="AD271" s="1425"/>
      <c r="AE271" s="1186"/>
      <c r="AF271" s="1171"/>
    </row>
    <row r="272" spans="1:32" s="907" customFormat="1" ht="14.85" customHeight="1">
      <c r="A272" s="1429" t="s">
        <v>504</v>
      </c>
      <c r="B272" s="569" t="s">
        <v>497</v>
      </c>
      <c r="C272" s="1163" t="s">
        <v>510</v>
      </c>
      <c r="D272" s="400"/>
      <c r="E272" s="1266"/>
      <c r="F272" s="1430"/>
      <c r="G272" s="1035" t="s">
        <v>74</v>
      </c>
      <c r="H272" s="1256">
        <v>2.11</v>
      </c>
      <c r="I272" s="1205"/>
      <c r="J272" s="1199">
        <v>7</v>
      </c>
      <c r="K272" s="1199"/>
      <c r="L272" s="1037">
        <v>8585003297647</v>
      </c>
      <c r="M272" s="1405">
        <v>2500</v>
      </c>
      <c r="N272" s="1035">
        <v>3</v>
      </c>
      <c r="O272" s="1037">
        <v>8584086097649</v>
      </c>
      <c r="P272" s="807">
        <v>14.424822048000001</v>
      </c>
      <c r="Q272" s="1053"/>
      <c r="R272" s="1054"/>
      <c r="S272" s="1135"/>
      <c r="T272" s="1043"/>
      <c r="U272" s="734"/>
      <c r="V272" s="1135"/>
      <c r="W272" s="1046"/>
      <c r="X272" s="1169">
        <v>0.05</v>
      </c>
      <c r="Y272" s="1202"/>
      <c r="Z272" s="738">
        <v>4146</v>
      </c>
      <c r="AA272" s="1406"/>
      <c r="AB272" s="1572"/>
      <c r="AC272" s="1199"/>
      <c r="AD272" s="1054"/>
      <c r="AE272" s="1046"/>
      <c r="AF272" s="1572"/>
    </row>
    <row r="273" spans="1:32" s="907" customFormat="1" ht="14.85" customHeight="1">
      <c r="A273" s="1429" t="s">
        <v>505</v>
      </c>
      <c r="B273" s="569" t="s">
        <v>498</v>
      </c>
      <c r="C273" s="1163" t="s">
        <v>510</v>
      </c>
      <c r="D273" s="400"/>
      <c r="E273" s="1266"/>
      <c r="F273" s="1430"/>
      <c r="G273" s="1035" t="s">
        <v>74</v>
      </c>
      <c r="H273" s="1256">
        <v>2.11</v>
      </c>
      <c r="I273" s="1205"/>
      <c r="J273" s="1199">
        <v>7</v>
      </c>
      <c r="K273" s="1199"/>
      <c r="L273" s="1037">
        <v>8585003297654</v>
      </c>
      <c r="M273" s="1405">
        <v>2500</v>
      </c>
      <c r="N273" s="1035">
        <v>3</v>
      </c>
      <c r="O273" s="1037">
        <v>8584086097656</v>
      </c>
      <c r="P273" s="807">
        <v>14.424822048000001</v>
      </c>
      <c r="Q273" s="1053"/>
      <c r="R273" s="1054"/>
      <c r="S273" s="1135"/>
      <c r="T273" s="1043"/>
      <c r="U273" s="734"/>
      <c r="V273" s="1135"/>
      <c r="W273" s="1046"/>
      <c r="X273" s="1169">
        <v>0.05</v>
      </c>
      <c r="Y273" s="1202"/>
      <c r="Z273" s="738">
        <v>4146</v>
      </c>
      <c r="AA273" s="1406"/>
      <c r="AB273" s="1572"/>
      <c r="AC273" s="1199"/>
      <c r="AD273" s="1054"/>
      <c r="AE273" s="1046"/>
      <c r="AF273" s="1572"/>
    </row>
    <row r="274" spans="1:32" s="907" customFormat="1" ht="14.85" customHeight="1">
      <c r="A274" s="1274" t="s">
        <v>506</v>
      </c>
      <c r="B274" s="1172" t="s">
        <v>499</v>
      </c>
      <c r="C274" s="1163" t="s">
        <v>510</v>
      </c>
      <c r="D274" s="1174"/>
      <c r="E274" s="1175"/>
      <c r="F274" s="1175"/>
      <c r="G274" s="1035" t="s">
        <v>74</v>
      </c>
      <c r="H274" s="1256">
        <v>2.11</v>
      </c>
      <c r="I274" s="1256"/>
      <c r="J274" s="1199">
        <v>7</v>
      </c>
      <c r="K274" s="1181"/>
      <c r="L274" s="1178">
        <v>8585003297630</v>
      </c>
      <c r="M274" s="1423">
        <v>2500</v>
      </c>
      <c r="N274" s="1180">
        <v>3</v>
      </c>
      <c r="O274" s="1181">
        <v>8584086097632</v>
      </c>
      <c r="P274" s="807">
        <v>14.424822048000001</v>
      </c>
      <c r="Q274" s="1431"/>
      <c r="R274" s="1183"/>
      <c r="S274" s="1432"/>
      <c r="T274" s="1433"/>
      <c r="U274" s="1145"/>
      <c r="V274" s="1434"/>
      <c r="W274" s="1186"/>
      <c r="X274" s="1169">
        <v>0.05</v>
      </c>
      <c r="Y274" s="1162"/>
      <c r="Z274" s="1170">
        <v>4146</v>
      </c>
      <c r="AA274" s="1188"/>
      <c r="AB274" s="1189"/>
      <c r="AC274" s="1181"/>
      <c r="AD274" s="1183"/>
      <c r="AE274" s="1186"/>
      <c r="AF274" s="1189"/>
    </row>
    <row r="275" spans="1:32" s="907" customFormat="1" ht="14.85" customHeight="1" thickBot="1">
      <c r="A275" s="1002" t="s">
        <v>507</v>
      </c>
      <c r="B275" s="1435" t="s">
        <v>941</v>
      </c>
      <c r="C275" s="1004" t="s">
        <v>510</v>
      </c>
      <c r="D275" s="1005"/>
      <c r="E275" s="1006"/>
      <c r="F275" s="1436"/>
      <c r="G275" s="1007" t="s">
        <v>74</v>
      </c>
      <c r="H275" s="1324">
        <v>2.11</v>
      </c>
      <c r="I275" s="1324"/>
      <c r="J275" s="1010">
        <v>7</v>
      </c>
      <c r="K275" s="1010"/>
      <c r="L275" s="1010">
        <v>8585003297661</v>
      </c>
      <c r="M275" s="1437">
        <v>2500</v>
      </c>
      <c r="N275" s="1018">
        <v>3</v>
      </c>
      <c r="O275" s="1010">
        <v>8584086097663</v>
      </c>
      <c r="P275" s="746">
        <v>14.424822048000001</v>
      </c>
      <c r="Q275" s="1012"/>
      <c r="R275" s="1013"/>
      <c r="S275" s="1438"/>
      <c r="T275" s="1368"/>
      <c r="U275" s="1439"/>
      <c r="V275" s="1440"/>
      <c r="W275" s="1328"/>
      <c r="X275" s="1007">
        <v>0.05</v>
      </c>
      <c r="Y275" s="1019"/>
      <c r="Z275" s="750">
        <v>4146</v>
      </c>
      <c r="AA275" s="1441"/>
      <c r="AB275" s="1021"/>
      <c r="AC275" s="1010"/>
      <c r="AD275" s="1013"/>
      <c r="AE275" s="1328"/>
      <c r="AF275" s="1021"/>
    </row>
    <row r="276" spans="1:32" s="907" customFormat="1" ht="14.85" customHeight="1" thickBot="1">
      <c r="A276" s="893"/>
      <c r="B276" s="751" t="s">
        <v>135</v>
      </c>
      <c r="C276" s="932"/>
      <c r="D276" s="932"/>
      <c r="E276" s="911"/>
      <c r="F276" s="911"/>
      <c r="G276" s="912"/>
      <c r="H276" s="900" t="s">
        <v>1097</v>
      </c>
      <c r="I276" s="900"/>
      <c r="J276" s="901"/>
      <c r="K276" s="901"/>
      <c r="L276" s="901" t="str">
        <f>IF(A276=0," ",CONCATENATE("8590396",A276,"0",((CEILING((26+((VALUE(MID(A276,2,1)))+(VALUE(MID(A276,4,1)))))+(3*(14+((VALUE(MID(A276,1,1)))+(VALUE(MID(A276,3,1)))+"0"))),10))-((26+((VALUE(MID(A276,2,1)))+(VALUE(MID(A276,4,1)))))+(3*(14+((VALUE(MID(A276,1,1)))+(VALUE(MID(A276,3,1)))+"0")))))))</f>
        <v xml:space="preserve"> </v>
      </c>
      <c r="M276" s="902"/>
      <c r="N276" s="912"/>
      <c r="O276" s="901"/>
      <c r="P276" s="905"/>
      <c r="Q276" s="905"/>
      <c r="R276" s="915"/>
      <c r="S276" s="905"/>
      <c r="T276" s="915"/>
      <c r="U276" s="905"/>
      <c r="V276" s="905"/>
      <c r="W276" s="916"/>
      <c r="X276" s="905"/>
      <c r="Y276" s="905"/>
      <c r="Z276" s="788" t="s">
        <v>4</v>
      </c>
      <c r="AA276" s="913"/>
      <c r="AB276" s="906"/>
      <c r="AC276" s="901"/>
      <c r="AD276" s="915"/>
      <c r="AE276" s="916"/>
      <c r="AF276" s="906"/>
    </row>
    <row r="277" spans="1:32" s="907" customFormat="1" ht="14.85" customHeight="1">
      <c r="A277" s="966" t="s">
        <v>203</v>
      </c>
      <c r="B277" s="1282" t="s">
        <v>927</v>
      </c>
      <c r="C277" s="683" t="s">
        <v>857</v>
      </c>
      <c r="D277" s="684"/>
      <c r="E277" s="617"/>
      <c r="F277" s="1442"/>
      <c r="G277" s="967">
        <v>1.5</v>
      </c>
      <c r="H277" s="715">
        <v>0.67</v>
      </c>
      <c r="I277" s="715"/>
      <c r="J277" s="970">
        <v>2</v>
      </c>
      <c r="K277" s="972"/>
      <c r="L277" s="970">
        <v>8585003297920</v>
      </c>
      <c r="M277" s="971">
        <v>800</v>
      </c>
      <c r="N277" s="1095"/>
      <c r="O277" s="1443"/>
      <c r="P277" s="976"/>
      <c r="Q277" s="974"/>
      <c r="R277" s="1319"/>
      <c r="S277" s="1095"/>
      <c r="T277" s="975"/>
      <c r="U277" s="976"/>
      <c r="V277" s="974"/>
      <c r="W277" s="977"/>
      <c r="X277" s="974"/>
      <c r="Y277" s="974"/>
      <c r="Z277" s="1371" t="s">
        <v>4</v>
      </c>
      <c r="AA277" s="1444"/>
      <c r="AB277" s="1445"/>
      <c r="AC277" s="972"/>
      <c r="AD277" s="1319"/>
      <c r="AE277" s="977"/>
      <c r="AF277" s="1445"/>
    </row>
    <row r="278" spans="1:32" s="907" customFormat="1" ht="14.85" customHeight="1" thickBot="1">
      <c r="A278" s="918" t="s">
        <v>181</v>
      </c>
      <c r="B278" s="1372" t="s">
        <v>182</v>
      </c>
      <c r="C278" s="1446" t="s">
        <v>1026</v>
      </c>
      <c r="D278" s="752"/>
      <c r="E278" s="1447"/>
      <c r="F278" s="1448"/>
      <c r="G278" s="1375" t="s">
        <v>939</v>
      </c>
      <c r="H278" s="741">
        <v>1.07</v>
      </c>
      <c r="I278" s="1376"/>
      <c r="J278" s="1071">
        <v>4</v>
      </c>
      <c r="K278" s="1449"/>
      <c r="L278" s="1071">
        <v>8585003297937</v>
      </c>
      <c r="M278" s="1450"/>
      <c r="N278" s="1451"/>
      <c r="O278" s="1452"/>
      <c r="P278" s="1453"/>
      <c r="Q278" s="1454"/>
      <c r="R278" s="1455"/>
      <c r="S278" s="1451"/>
      <c r="T278" s="1456"/>
      <c r="U278" s="1453"/>
      <c r="V278" s="1454"/>
      <c r="W278" s="1457"/>
      <c r="X278" s="1454"/>
      <c r="Y278" s="1454"/>
      <c r="Z278" s="1458" t="s">
        <v>4</v>
      </c>
      <c r="AA278" s="1459"/>
      <c r="AB278" s="1460"/>
      <c r="AC278" s="1449"/>
      <c r="AD278" s="1455"/>
      <c r="AE278" s="1457"/>
      <c r="AF278" s="1460"/>
    </row>
    <row r="279" spans="1:32" s="907" customFormat="1" ht="14.85" customHeight="1" thickBot="1">
      <c r="A279" s="893"/>
      <c r="B279" s="751" t="s">
        <v>136</v>
      </c>
      <c r="C279" s="932"/>
      <c r="D279" s="932"/>
      <c r="E279" s="911"/>
      <c r="F279" s="911"/>
      <c r="G279" s="912"/>
      <c r="H279" s="900" t="s">
        <v>1097</v>
      </c>
      <c r="I279" s="900"/>
      <c r="J279" s="901"/>
      <c r="K279" s="901"/>
      <c r="L279" s="901" t="str">
        <f>IF(A279=0," ",CONCATENATE("8590396",A279,"0",((CEILING((26+((VALUE(MID(A279,2,1)))+(VALUE(MID(A279,4,1)))))+(3*(14+((VALUE(MID(A279,1,1)))+(VALUE(MID(A279,3,1)))+"0"))),10))-((26+((VALUE(MID(A279,2,1)))+(VALUE(MID(A279,4,1)))))+(3*(14+((VALUE(MID(A279,1,1)))+(VALUE(MID(A279,3,1)))+"0")))))))</f>
        <v xml:space="preserve"> </v>
      </c>
      <c r="M279" s="902"/>
      <c r="N279" s="912"/>
      <c r="O279" s="901"/>
      <c r="P279" s="905"/>
      <c r="Q279" s="905"/>
      <c r="R279" s="915"/>
      <c r="S279" s="905"/>
      <c r="T279" s="915"/>
      <c r="U279" s="905"/>
      <c r="V279" s="905"/>
      <c r="W279" s="916"/>
      <c r="X279" s="905"/>
      <c r="Y279" s="905"/>
      <c r="Z279" s="788" t="s">
        <v>4</v>
      </c>
      <c r="AA279" s="913"/>
      <c r="AB279" s="906"/>
      <c r="AC279" s="901"/>
      <c r="AD279" s="915"/>
      <c r="AE279" s="916"/>
      <c r="AF279" s="906"/>
    </row>
    <row r="280" spans="1:32" s="907" customFormat="1" ht="14.85" customHeight="1">
      <c r="A280" s="1083" t="s">
        <v>512</v>
      </c>
      <c r="B280" s="1282" t="s">
        <v>511</v>
      </c>
      <c r="C280" s="1245" t="s">
        <v>39</v>
      </c>
      <c r="D280" s="1363"/>
      <c r="E280" s="1363"/>
      <c r="F280" s="1364"/>
      <c r="G280" s="967">
        <v>0.5</v>
      </c>
      <c r="H280" s="715">
        <v>0.67</v>
      </c>
      <c r="I280" s="715"/>
      <c r="J280" s="970">
        <v>2</v>
      </c>
      <c r="K280" s="970"/>
      <c r="L280" s="970">
        <v>8585003298033</v>
      </c>
      <c r="M280" s="971">
        <v>1800</v>
      </c>
      <c r="N280" s="967">
        <v>5</v>
      </c>
      <c r="O280" s="972">
        <v>8584086098035</v>
      </c>
      <c r="P280" s="719">
        <v>2.6009914319999994</v>
      </c>
      <c r="Q280" s="719"/>
      <c r="R280" s="973"/>
      <c r="S280" s="1095"/>
      <c r="T280" s="975"/>
      <c r="U280" s="754"/>
      <c r="V280" s="1096"/>
      <c r="W280" s="1287"/>
      <c r="X280" s="978">
        <v>0.05</v>
      </c>
      <c r="Y280" s="722"/>
      <c r="Z280" s="723">
        <v>323</v>
      </c>
      <c r="AA280" s="1289"/>
      <c r="AB280" s="1320"/>
      <c r="AC280" s="970"/>
      <c r="AD280" s="973"/>
      <c r="AE280" s="1287"/>
      <c r="AF280" s="1320"/>
    </row>
    <row r="281" spans="1:32" s="907" customFormat="1" ht="14.85" customHeight="1">
      <c r="A281" s="1110" t="s">
        <v>139</v>
      </c>
      <c r="B281" s="1461" t="s">
        <v>140</v>
      </c>
      <c r="C281" s="1462" t="s">
        <v>39</v>
      </c>
      <c r="D281" s="932"/>
      <c r="E281" s="911"/>
      <c r="F281" s="1463"/>
      <c r="G281" s="1464">
        <v>0.5</v>
      </c>
      <c r="H281" s="1256">
        <v>0.67</v>
      </c>
      <c r="I281" s="1465"/>
      <c r="J281" s="1466">
        <v>2</v>
      </c>
      <c r="K281" s="1466"/>
      <c r="L281" s="1466">
        <v>8585003298019</v>
      </c>
      <c r="M281" s="1467">
        <v>1800</v>
      </c>
      <c r="N281" s="912">
        <v>5</v>
      </c>
      <c r="O281" s="1468">
        <v>8584086098011</v>
      </c>
      <c r="P281" s="1469">
        <v>2.2742968559999999</v>
      </c>
      <c r="Q281" s="1470"/>
      <c r="R281" s="1471"/>
      <c r="S281" s="1472"/>
      <c r="T281" s="1473"/>
      <c r="U281" s="1474"/>
      <c r="V281" s="1475"/>
      <c r="W281" s="1476"/>
      <c r="X281" s="905">
        <v>0.05</v>
      </c>
      <c r="Y281" s="1477"/>
      <c r="Z281" s="1124">
        <v>304</v>
      </c>
      <c r="AA281" s="1478"/>
      <c r="AB281" s="1479"/>
      <c r="AC281" s="1466"/>
      <c r="AD281" s="1471"/>
      <c r="AE281" s="1476"/>
      <c r="AF281" s="1479"/>
    </row>
    <row r="282" spans="1:32" s="907" customFormat="1" ht="14.85" customHeight="1">
      <c r="A282" s="1030" t="s">
        <v>137</v>
      </c>
      <c r="B282" s="1480" t="s">
        <v>138</v>
      </c>
      <c r="C282" s="1758" t="s">
        <v>39</v>
      </c>
      <c r="D282" s="1759"/>
      <c r="E282" s="1759"/>
      <c r="F282" s="1481"/>
      <c r="G282" s="1464">
        <v>0.5</v>
      </c>
      <c r="H282" s="1036">
        <v>0.67</v>
      </c>
      <c r="I282" s="1036"/>
      <c r="J282" s="1037">
        <v>2</v>
      </c>
      <c r="K282" s="1037"/>
      <c r="L282" s="1037">
        <v>8585003298026</v>
      </c>
      <c r="M282" s="1051">
        <v>1800</v>
      </c>
      <c r="N282" s="1035">
        <v>5</v>
      </c>
      <c r="O282" s="1052">
        <v>8584086098028</v>
      </c>
      <c r="P282" s="1482">
        <v>2.4250789679999993</v>
      </c>
      <c r="Q282" s="1483"/>
      <c r="R282" s="1484"/>
      <c r="S282" s="1042"/>
      <c r="T282" s="1043"/>
      <c r="U282" s="1485"/>
      <c r="V282" s="1486"/>
      <c r="W282" s="1138"/>
      <c r="X282" s="1464">
        <v>0.05</v>
      </c>
      <c r="Y282" s="1487"/>
      <c r="Z282" s="1059">
        <v>324</v>
      </c>
      <c r="AA282" s="1040"/>
      <c r="AB282" s="1041"/>
      <c r="AC282" s="1037"/>
      <c r="AD282" s="1484"/>
      <c r="AE282" s="1138"/>
      <c r="AF282" s="1041"/>
    </row>
    <row r="283" spans="1:32" s="907" customFormat="1" ht="14.85" customHeight="1">
      <c r="A283" s="1030" t="s">
        <v>199</v>
      </c>
      <c r="B283" s="1125" t="s">
        <v>200</v>
      </c>
      <c r="C283" s="1126" t="s">
        <v>921</v>
      </c>
      <c r="D283" s="1127"/>
      <c r="E283" s="1128"/>
      <c r="F283" s="1488"/>
      <c r="G283" s="1464">
        <v>0.5</v>
      </c>
      <c r="H283" s="1129">
        <v>0.67</v>
      </c>
      <c r="I283" s="1129"/>
      <c r="J283" s="1130">
        <v>2</v>
      </c>
      <c r="K283" s="1130"/>
      <c r="L283" s="1130">
        <v>8585003298217</v>
      </c>
      <c r="M283" s="1063">
        <v>1800</v>
      </c>
      <c r="N283" s="1042"/>
      <c r="O283" s="1489"/>
      <c r="P283" s="1485"/>
      <c r="Q283" s="1108"/>
      <c r="R283" s="1321"/>
      <c r="S283" s="1042"/>
      <c r="T283" s="1043"/>
      <c r="U283" s="1044"/>
      <c r="V283" s="1108"/>
      <c r="W283" s="1046"/>
      <c r="X283" s="1108"/>
      <c r="Y283" s="1490"/>
      <c r="Z283" s="1196" t="s">
        <v>4</v>
      </c>
      <c r="AA283" s="1137"/>
      <c r="AB283" s="1138"/>
      <c r="AC283" s="1130"/>
      <c r="AD283" s="1321"/>
      <c r="AE283" s="1046"/>
      <c r="AF283" s="1138"/>
    </row>
    <row r="284" spans="1:32" s="907" customFormat="1" ht="14.85" customHeight="1" thickBot="1">
      <c r="A284" s="1002" t="s">
        <v>141</v>
      </c>
      <c r="B284" s="1220" t="s">
        <v>198</v>
      </c>
      <c r="C284" s="1322" t="s">
        <v>142</v>
      </c>
      <c r="D284" s="1323"/>
      <c r="E284" s="1279"/>
      <c r="F284" s="1491"/>
      <c r="G284" s="1018">
        <v>0.5</v>
      </c>
      <c r="H284" s="742">
        <v>0.67</v>
      </c>
      <c r="I284" s="742"/>
      <c r="J284" s="1221">
        <v>2</v>
      </c>
      <c r="K284" s="1221"/>
      <c r="L284" s="1009">
        <v>8585003298316</v>
      </c>
      <c r="M284" s="1179">
        <v>1800</v>
      </c>
      <c r="N284" s="1367"/>
      <c r="O284" s="1492"/>
      <c r="P284" s="1493"/>
      <c r="Q284" s="1494"/>
      <c r="R284" s="1495"/>
      <c r="S284" s="1496"/>
      <c r="T284" s="1497"/>
      <c r="U284" s="1498"/>
      <c r="V284" s="1499"/>
      <c r="W284" s="1500"/>
      <c r="X284" s="1280"/>
      <c r="Y284" s="1501"/>
      <c r="Z284" s="1146" t="s">
        <v>4</v>
      </c>
      <c r="AA284" s="1502"/>
      <c r="AB284" s="1500"/>
      <c r="AC284" s="1221"/>
      <c r="AD284" s="1495"/>
      <c r="AE284" s="1500"/>
      <c r="AF284" s="1500"/>
    </row>
    <row r="285" spans="1:32" s="907" customFormat="1" ht="14.85" customHeight="1" thickBot="1">
      <c r="A285" s="924"/>
      <c r="B285" s="789" t="s">
        <v>143</v>
      </c>
      <c r="C285" s="925"/>
      <c r="D285" s="925"/>
      <c r="E285" s="926"/>
      <c r="F285" s="926"/>
      <c r="G285" s="928"/>
      <c r="H285" s="945" t="s">
        <v>1097</v>
      </c>
      <c r="I285" s="945"/>
      <c r="J285" s="946"/>
      <c r="K285" s="946"/>
      <c r="L285" s="946"/>
      <c r="M285" s="923"/>
      <c r="N285" s="928"/>
      <c r="O285" s="946"/>
      <c r="P285" s="1503"/>
      <c r="Q285" s="929"/>
      <c r="R285" s="947"/>
      <c r="S285" s="929"/>
      <c r="T285" s="947"/>
      <c r="U285" s="929"/>
      <c r="V285" s="929"/>
      <c r="W285" s="948"/>
      <c r="X285" s="928"/>
      <c r="Y285" s="929"/>
      <c r="Z285" s="960" t="s">
        <v>4</v>
      </c>
      <c r="AA285" s="930"/>
      <c r="AB285" s="931"/>
      <c r="AC285" s="946"/>
      <c r="AD285" s="947"/>
      <c r="AE285" s="948"/>
      <c r="AF285" s="931"/>
    </row>
    <row r="286" spans="1:32" s="907" customFormat="1" ht="14.85" customHeight="1" thickBot="1">
      <c r="A286" s="1065">
        <v>3601</v>
      </c>
      <c r="B286" s="1372" t="s">
        <v>144</v>
      </c>
      <c r="C286" s="1505" t="s">
        <v>858</v>
      </c>
      <c r="D286" s="752"/>
      <c r="E286" s="1447"/>
      <c r="F286" s="1374"/>
      <c r="G286" s="951">
        <v>6</v>
      </c>
      <c r="H286" s="1376">
        <v>0.55000000000000004</v>
      </c>
      <c r="I286" s="1376"/>
      <c r="J286" s="1071">
        <v>1</v>
      </c>
      <c r="K286" s="1071"/>
      <c r="L286" s="1070">
        <v>8585003299016</v>
      </c>
      <c r="M286" s="1506">
        <v>500</v>
      </c>
      <c r="N286" s="1507">
        <v>30</v>
      </c>
      <c r="O286" s="1508">
        <v>8584086099018</v>
      </c>
      <c r="P286" s="1509">
        <v>0.82930161600000007</v>
      </c>
      <c r="Q286" s="1510"/>
      <c r="R286" s="1745"/>
      <c r="S286" s="1511"/>
      <c r="T286" s="1512"/>
      <c r="U286" s="1513"/>
      <c r="V286" s="1514"/>
      <c r="W286" s="1515"/>
      <c r="X286" s="1516">
        <v>0.3</v>
      </c>
      <c r="Y286" s="1517"/>
      <c r="Z286" s="707">
        <v>6.54</v>
      </c>
      <c r="AA286" s="1518"/>
      <c r="AB286" s="1519"/>
      <c r="AC286" s="1071"/>
      <c r="AD286" s="1745"/>
      <c r="AE286" s="1515"/>
      <c r="AF286" s="1519"/>
    </row>
    <row r="287" spans="1:32" s="14" customFormat="1" ht="68.25" customHeight="1">
      <c r="A287" s="1575"/>
      <c r="B287" s="1576"/>
      <c r="C287" s="1576"/>
      <c r="D287" s="1576"/>
      <c r="E287" s="1577"/>
      <c r="F287" s="1577"/>
      <c r="G287" s="1578"/>
      <c r="H287" s="1576"/>
      <c r="I287" s="1576"/>
      <c r="J287" s="1579"/>
      <c r="K287" s="1579"/>
      <c r="L287" s="1580"/>
      <c r="M287" s="1580"/>
      <c r="N287" s="1581"/>
      <c r="O287" s="1582"/>
      <c r="P287" s="1581"/>
      <c r="Q287" s="1581"/>
      <c r="R287" s="1582"/>
      <c r="S287" s="1581"/>
      <c r="T287" s="1582"/>
      <c r="U287" s="1581"/>
      <c r="V287" s="1581"/>
      <c r="W287" s="1582"/>
      <c r="X287" s="1583"/>
      <c r="Y287" s="1576"/>
      <c r="Z287" s="1584"/>
      <c r="AA287" s="1584"/>
      <c r="AB287" s="1585"/>
      <c r="AC287" s="1579"/>
      <c r="AD287" s="1582"/>
      <c r="AE287" s="1582"/>
      <c r="AF287" s="1585"/>
    </row>
    <row r="288" spans="1:32" ht="15.95" customHeight="1">
      <c r="A288" s="1586"/>
      <c r="B288" s="46" t="s">
        <v>186</v>
      </c>
      <c r="C288" s="40"/>
      <c r="D288" s="40"/>
      <c r="E288" s="38"/>
      <c r="F288" s="38"/>
      <c r="G288" s="41"/>
      <c r="H288" s="40"/>
      <c r="I288" s="40"/>
      <c r="J288" s="43"/>
      <c r="K288" s="43"/>
      <c r="L288" s="42"/>
      <c r="M288" s="42"/>
      <c r="N288" s="36"/>
      <c r="O288" s="37"/>
      <c r="P288" s="36"/>
      <c r="Q288" s="36"/>
      <c r="R288" s="37"/>
      <c r="S288" s="36"/>
      <c r="T288" s="37"/>
      <c r="U288" s="36"/>
      <c r="V288" s="36"/>
      <c r="W288" s="37"/>
      <c r="X288" s="39"/>
      <c r="Y288" s="40"/>
      <c r="Z288" s="44"/>
      <c r="AA288" s="44"/>
      <c r="AB288" s="1587"/>
      <c r="AC288" s="43"/>
      <c r="AD288" s="37"/>
      <c r="AE288" s="37"/>
      <c r="AF288" s="1587"/>
    </row>
    <row r="289" spans="1:32" ht="15.95" customHeight="1">
      <c r="A289" s="24"/>
      <c r="B289" s="16"/>
      <c r="C289" s="16"/>
      <c r="D289" s="16"/>
      <c r="E289" s="17"/>
      <c r="F289" s="17"/>
      <c r="G289" s="20"/>
      <c r="H289" s="16"/>
      <c r="I289" s="16"/>
      <c r="J289" s="21"/>
      <c r="N289" s="15"/>
      <c r="O289" s="61"/>
      <c r="P289" s="15"/>
      <c r="Q289" s="15"/>
      <c r="R289" s="61"/>
      <c r="S289" s="15"/>
      <c r="T289" s="61"/>
      <c r="U289" s="15"/>
      <c r="V289" s="15"/>
      <c r="W289" s="61"/>
      <c r="X289" s="19"/>
      <c r="Y289" s="16"/>
      <c r="Z289" s="22"/>
      <c r="AA289" s="22"/>
      <c r="AB289" s="64"/>
      <c r="AD289" s="61"/>
      <c r="AE289" s="61"/>
      <c r="AF289" s="64"/>
    </row>
    <row r="290" spans="1:32">
      <c r="A290" s="24"/>
      <c r="B290" s="16"/>
      <c r="C290" s="16"/>
      <c r="D290" s="16"/>
      <c r="E290" s="17"/>
      <c r="F290" s="17"/>
      <c r="G290" s="20"/>
      <c r="H290" s="16"/>
      <c r="I290" s="16"/>
      <c r="J290" s="21"/>
      <c r="N290" s="15"/>
      <c r="O290" s="61"/>
      <c r="P290" s="15"/>
      <c r="Q290" s="15"/>
      <c r="R290" s="61"/>
      <c r="S290" s="15"/>
      <c r="T290" s="61"/>
      <c r="U290" s="15"/>
      <c r="V290" s="15"/>
      <c r="W290" s="61"/>
      <c r="X290" s="19"/>
      <c r="Y290" s="16"/>
      <c r="Z290" s="22"/>
      <c r="AA290" s="22"/>
      <c r="AB290" s="64"/>
      <c r="AD290" s="61"/>
      <c r="AE290" s="61"/>
      <c r="AF290" s="64"/>
    </row>
    <row r="291" spans="1:32">
      <c r="A291" s="66"/>
      <c r="B291" s="16"/>
      <c r="C291" s="45"/>
      <c r="D291" s="45"/>
      <c r="E291" s="17"/>
      <c r="F291" s="17"/>
      <c r="G291" s="19"/>
      <c r="H291" s="47"/>
      <c r="I291" s="47"/>
      <c r="J291" s="21"/>
    </row>
    <row r="292" spans="1:32" ht="20.25">
      <c r="A292" s="68"/>
      <c r="B292" s="16"/>
      <c r="C292" s="45"/>
      <c r="D292" s="45"/>
      <c r="E292" s="17"/>
      <c r="F292" s="17"/>
      <c r="G292" s="19"/>
      <c r="H292" s="47"/>
      <c r="I292" s="47"/>
      <c r="J292" s="21"/>
    </row>
    <row r="293" spans="1:32">
      <c r="A293" s="66"/>
      <c r="B293" s="16"/>
      <c r="C293" s="45"/>
      <c r="D293" s="45"/>
      <c r="E293" s="17"/>
      <c r="F293" s="17"/>
      <c r="G293" s="19"/>
      <c r="H293" s="47"/>
      <c r="I293" s="47"/>
      <c r="J293" s="21"/>
    </row>
    <row r="294" spans="1:32">
      <c r="A294" s="66"/>
      <c r="B294" s="16"/>
      <c r="C294" s="45"/>
      <c r="D294" s="45"/>
      <c r="E294" s="17"/>
      <c r="F294" s="17"/>
      <c r="G294" s="19"/>
      <c r="H294" s="47"/>
      <c r="I294" s="47"/>
      <c r="J294" s="21"/>
    </row>
    <row r="295" spans="1:32">
      <c r="A295" s="66"/>
      <c r="B295" s="16"/>
      <c r="C295" s="45"/>
      <c r="D295" s="45"/>
      <c r="E295" s="17"/>
      <c r="F295" s="17"/>
      <c r="G295" s="19"/>
      <c r="H295" s="47"/>
      <c r="I295" s="47"/>
      <c r="J295" s="21"/>
    </row>
    <row r="296" spans="1:32">
      <c r="A296" s="66"/>
      <c r="B296" s="16"/>
      <c r="C296" s="45"/>
      <c r="D296" s="45"/>
      <c r="E296" s="17"/>
      <c r="F296" s="17"/>
      <c r="G296" s="19"/>
      <c r="H296" s="47"/>
      <c r="I296" s="47"/>
      <c r="J296" s="21"/>
    </row>
    <row r="297" spans="1:32">
      <c r="A297" s="66"/>
      <c r="B297" s="16"/>
      <c r="C297" s="45"/>
      <c r="D297" s="45"/>
      <c r="E297" s="17"/>
      <c r="F297" s="17"/>
      <c r="G297" s="19"/>
      <c r="H297" s="47"/>
      <c r="I297" s="47"/>
      <c r="J297" s="21"/>
    </row>
    <row r="298" spans="1:32">
      <c r="A298" s="66"/>
      <c r="B298" s="16"/>
      <c r="C298" s="45"/>
      <c r="D298" s="45"/>
      <c r="E298" s="17"/>
      <c r="F298" s="17"/>
      <c r="G298" s="19"/>
      <c r="H298" s="47"/>
      <c r="I298" s="47"/>
      <c r="J298" s="21"/>
    </row>
    <row r="299" spans="1:32">
      <c r="A299" s="66"/>
      <c r="B299" s="16"/>
      <c r="C299" s="45"/>
      <c r="D299" s="45"/>
      <c r="E299" s="17"/>
      <c r="F299" s="17"/>
      <c r="G299" s="19"/>
      <c r="H299" s="47"/>
      <c r="I299" s="47"/>
      <c r="J299" s="21"/>
    </row>
    <row r="300" spans="1:32">
      <c r="A300" s="66"/>
      <c r="B300" s="16"/>
      <c r="C300" s="45"/>
      <c r="D300" s="45"/>
      <c r="E300" s="17"/>
      <c r="F300" s="17"/>
      <c r="G300" s="19"/>
      <c r="H300" s="47"/>
      <c r="I300" s="47"/>
      <c r="J300" s="21"/>
    </row>
    <row r="301" spans="1:32">
      <c r="A301" s="66"/>
      <c r="B301" s="16"/>
      <c r="C301" s="45"/>
      <c r="D301" s="45"/>
      <c r="E301" s="17"/>
      <c r="F301" s="17"/>
      <c r="G301" s="19"/>
      <c r="H301" s="47"/>
      <c r="I301" s="47"/>
      <c r="J301" s="21"/>
    </row>
    <row r="302" spans="1:32">
      <c r="A302" s="66"/>
      <c r="B302" s="16"/>
      <c r="C302" s="45"/>
      <c r="D302" s="45"/>
      <c r="E302" s="17"/>
      <c r="F302" s="17"/>
      <c r="G302" s="19"/>
      <c r="H302" s="47"/>
      <c r="I302" s="47"/>
      <c r="J302" s="21"/>
    </row>
    <row r="303" spans="1:32">
      <c r="A303" s="66"/>
      <c r="B303" s="16"/>
      <c r="C303" s="45"/>
      <c r="D303" s="45"/>
      <c r="E303" s="17"/>
      <c r="F303" s="17"/>
      <c r="G303" s="19"/>
      <c r="H303" s="47"/>
      <c r="I303" s="47"/>
      <c r="J303" s="21"/>
    </row>
    <row r="304" spans="1:32">
      <c r="A304" s="66"/>
      <c r="B304" s="16"/>
      <c r="C304" s="45"/>
      <c r="D304" s="45"/>
      <c r="E304" s="17"/>
      <c r="F304" s="17"/>
      <c r="G304" s="19"/>
      <c r="H304" s="47"/>
      <c r="I304" s="47"/>
      <c r="J304" s="21"/>
    </row>
    <row r="305" spans="1:10">
      <c r="A305" s="66"/>
      <c r="B305" s="16"/>
      <c r="C305" s="45"/>
      <c r="D305" s="45"/>
      <c r="E305" s="17"/>
      <c r="F305" s="17"/>
      <c r="G305" s="19"/>
      <c r="H305" s="47"/>
      <c r="I305" s="47"/>
      <c r="J305" s="21"/>
    </row>
    <row r="306" spans="1:10">
      <c r="A306" s="66"/>
      <c r="B306" s="16"/>
      <c r="C306" s="45"/>
      <c r="D306" s="45"/>
      <c r="E306" s="17"/>
      <c r="F306" s="17"/>
      <c r="G306" s="19"/>
      <c r="H306" s="47"/>
      <c r="I306" s="47"/>
      <c r="J306" s="21"/>
    </row>
    <row r="307" spans="1:10">
      <c r="A307" s="66"/>
      <c r="B307" s="16"/>
      <c r="C307" s="45"/>
      <c r="D307" s="45"/>
      <c r="E307" s="17"/>
      <c r="F307" s="17"/>
      <c r="G307" s="19"/>
      <c r="H307" s="47"/>
      <c r="I307" s="47"/>
      <c r="J307" s="21"/>
    </row>
    <row r="308" spans="1:10">
      <c r="A308" s="66"/>
      <c r="B308" s="16"/>
      <c r="C308" s="45"/>
      <c r="D308" s="45"/>
      <c r="E308" s="17"/>
      <c r="F308" s="17"/>
      <c r="G308" s="19"/>
      <c r="H308" s="47"/>
      <c r="I308" s="47"/>
      <c r="J308" s="21"/>
    </row>
    <row r="309" spans="1:10">
      <c r="A309" s="66"/>
      <c r="B309" s="16"/>
      <c r="C309" s="45"/>
      <c r="D309" s="45"/>
      <c r="E309" s="17"/>
      <c r="F309" s="17"/>
      <c r="G309" s="19"/>
      <c r="H309" s="47"/>
      <c r="I309" s="47"/>
      <c r="J309" s="21"/>
    </row>
    <row r="310" spans="1:10">
      <c r="A310" s="66"/>
      <c r="B310" s="16"/>
      <c r="C310" s="45"/>
      <c r="D310" s="45"/>
      <c r="E310" s="17"/>
      <c r="F310" s="17"/>
      <c r="G310" s="19"/>
      <c r="H310" s="47"/>
      <c r="I310" s="47"/>
      <c r="J310" s="21"/>
    </row>
    <row r="311" spans="1:10">
      <c r="A311" s="66"/>
      <c r="B311" s="16"/>
      <c r="C311" s="45"/>
      <c r="D311" s="45"/>
      <c r="E311" s="17"/>
      <c r="F311" s="17"/>
      <c r="G311" s="19"/>
      <c r="H311" s="47"/>
      <c r="I311" s="47"/>
      <c r="J311" s="21"/>
    </row>
    <row r="312" spans="1:10">
      <c r="A312" s="66"/>
      <c r="B312" s="16"/>
      <c r="C312" s="45"/>
      <c r="D312" s="45"/>
      <c r="E312" s="17"/>
      <c r="F312" s="17"/>
      <c r="G312" s="19"/>
      <c r="H312" s="47"/>
      <c r="I312" s="47"/>
      <c r="J312" s="21"/>
    </row>
    <row r="313" spans="1:10">
      <c r="A313" s="66"/>
      <c r="B313" s="16"/>
      <c r="C313" s="45"/>
      <c r="D313" s="45"/>
      <c r="E313" s="17"/>
      <c r="F313" s="17"/>
      <c r="G313" s="19"/>
      <c r="H313" s="47"/>
      <c r="I313" s="47"/>
      <c r="J313" s="21"/>
    </row>
    <row r="314" spans="1:10">
      <c r="A314" s="66"/>
      <c r="B314" s="16"/>
      <c r="C314" s="45"/>
      <c r="D314" s="45"/>
      <c r="E314" s="17"/>
      <c r="F314" s="17"/>
      <c r="G314" s="19"/>
      <c r="H314" s="47"/>
      <c r="I314" s="47"/>
      <c r="J314" s="21"/>
    </row>
    <row r="315" spans="1:10">
      <c r="A315" s="66"/>
      <c r="B315" s="16"/>
      <c r="C315" s="45"/>
      <c r="D315" s="45"/>
      <c r="E315" s="17"/>
      <c r="F315" s="17"/>
      <c r="G315" s="19"/>
      <c r="H315" s="47"/>
      <c r="I315" s="47"/>
      <c r="J315" s="21"/>
    </row>
    <row r="316" spans="1:10">
      <c r="A316" s="66"/>
      <c r="B316" s="16"/>
      <c r="C316" s="45"/>
      <c r="D316" s="45"/>
      <c r="E316" s="17"/>
      <c r="F316" s="17"/>
      <c r="G316" s="19"/>
      <c r="H316" s="47"/>
      <c r="I316" s="47"/>
      <c r="J316" s="21"/>
    </row>
    <row r="317" spans="1:10">
      <c r="A317" s="66"/>
      <c r="B317" s="16"/>
      <c r="C317" s="45"/>
      <c r="D317" s="45"/>
      <c r="E317" s="17"/>
      <c r="F317" s="17"/>
      <c r="G317" s="19"/>
      <c r="H317" s="47"/>
      <c r="I317" s="47"/>
      <c r="J317" s="21"/>
    </row>
    <row r="318" spans="1:10">
      <c r="A318" s="66"/>
      <c r="B318" s="16"/>
      <c r="C318" s="45"/>
      <c r="D318" s="45"/>
      <c r="E318" s="17"/>
      <c r="F318" s="17"/>
      <c r="G318" s="19"/>
      <c r="H318" s="47"/>
      <c r="I318" s="47"/>
      <c r="J318" s="21"/>
    </row>
    <row r="319" spans="1:10">
      <c r="A319" s="66"/>
      <c r="B319" s="16"/>
      <c r="C319" s="45"/>
      <c r="D319" s="45"/>
      <c r="E319" s="17"/>
      <c r="F319" s="17"/>
      <c r="G319" s="19"/>
      <c r="H319" s="47"/>
      <c r="I319" s="47"/>
      <c r="J319" s="21"/>
    </row>
    <row r="320" spans="1:10">
      <c r="A320" s="66"/>
      <c r="B320" s="16"/>
      <c r="C320" s="45"/>
      <c r="D320" s="45"/>
      <c r="E320" s="17"/>
      <c r="F320" s="17"/>
      <c r="G320" s="19"/>
      <c r="H320" s="47"/>
      <c r="I320" s="47"/>
      <c r="J320" s="21"/>
    </row>
    <row r="321" spans="1:10">
      <c r="A321" s="66"/>
      <c r="B321" s="16"/>
      <c r="C321" s="45"/>
      <c r="D321" s="45"/>
      <c r="E321" s="17"/>
      <c r="F321" s="17"/>
      <c r="G321" s="19"/>
      <c r="H321" s="47"/>
      <c r="I321" s="47"/>
      <c r="J321" s="21"/>
    </row>
    <row r="322" spans="1:10">
      <c r="A322" s="66"/>
      <c r="B322" s="16"/>
      <c r="C322" s="45"/>
      <c r="D322" s="45"/>
      <c r="E322" s="17"/>
      <c r="F322" s="17"/>
      <c r="G322" s="19"/>
      <c r="H322" s="47"/>
      <c r="I322" s="47"/>
      <c r="J322" s="21"/>
    </row>
    <row r="323" spans="1:10">
      <c r="A323" s="66"/>
      <c r="B323" s="16"/>
      <c r="C323" s="45"/>
      <c r="D323" s="45"/>
      <c r="E323" s="17"/>
      <c r="F323" s="17"/>
      <c r="G323" s="19"/>
      <c r="H323" s="47"/>
      <c r="I323" s="47"/>
      <c r="J323" s="21"/>
    </row>
    <row r="324" spans="1:10">
      <c r="A324" s="66"/>
      <c r="B324" s="16"/>
      <c r="C324" s="45"/>
      <c r="D324" s="45"/>
      <c r="E324" s="17"/>
      <c r="F324" s="17"/>
      <c r="G324" s="19"/>
      <c r="H324" s="47"/>
      <c r="I324" s="47"/>
      <c r="J324" s="21"/>
    </row>
    <row r="325" spans="1:10">
      <c r="A325" s="66"/>
      <c r="B325" s="16"/>
      <c r="C325" s="45"/>
      <c r="D325" s="45"/>
      <c r="E325" s="17"/>
      <c r="F325" s="17"/>
      <c r="G325" s="19"/>
      <c r="H325" s="47"/>
      <c r="I325" s="47"/>
      <c r="J325" s="21"/>
    </row>
    <row r="326" spans="1:10">
      <c r="A326" s="66"/>
      <c r="B326" s="16"/>
      <c r="C326" s="45"/>
      <c r="D326" s="45"/>
      <c r="E326" s="17"/>
      <c r="F326" s="17"/>
      <c r="G326" s="19"/>
      <c r="H326" s="47"/>
      <c r="I326" s="47"/>
      <c r="J326" s="21"/>
    </row>
    <row r="327" spans="1:10">
      <c r="A327" s="66"/>
      <c r="B327" s="16"/>
      <c r="C327" s="45"/>
      <c r="D327" s="45"/>
      <c r="E327" s="17"/>
      <c r="F327" s="17"/>
      <c r="G327" s="19"/>
      <c r="H327" s="47"/>
      <c r="I327" s="47"/>
      <c r="J327" s="21"/>
    </row>
    <row r="328" spans="1:10">
      <c r="A328" s="66"/>
      <c r="B328" s="16"/>
      <c r="C328" s="45"/>
      <c r="D328" s="45"/>
      <c r="E328" s="17"/>
      <c r="F328" s="17"/>
      <c r="G328" s="19"/>
      <c r="H328" s="47"/>
      <c r="I328" s="47"/>
      <c r="J328" s="21"/>
    </row>
    <row r="329" spans="1:10">
      <c r="A329" s="66"/>
      <c r="B329" s="16"/>
      <c r="C329" s="45"/>
      <c r="D329" s="45"/>
      <c r="E329" s="17"/>
      <c r="F329" s="17"/>
      <c r="G329" s="19"/>
      <c r="H329" s="47"/>
      <c r="I329" s="47"/>
      <c r="J329" s="21"/>
    </row>
    <row r="330" spans="1:10">
      <c r="A330" s="66"/>
      <c r="B330" s="16"/>
      <c r="C330" s="45"/>
      <c r="D330" s="45"/>
      <c r="E330" s="17"/>
      <c r="F330" s="17"/>
      <c r="G330" s="19"/>
      <c r="H330" s="47"/>
      <c r="I330" s="47"/>
      <c r="J330" s="21"/>
    </row>
    <row r="331" spans="1:10">
      <c r="A331" s="66"/>
      <c r="B331" s="16"/>
      <c r="C331" s="45"/>
      <c r="D331" s="45"/>
      <c r="E331" s="17"/>
      <c r="F331" s="17"/>
      <c r="G331" s="19"/>
      <c r="H331" s="47"/>
      <c r="I331" s="47"/>
      <c r="J331" s="21"/>
    </row>
    <row r="332" spans="1:10">
      <c r="A332" s="66"/>
      <c r="B332" s="16"/>
      <c r="C332" s="45"/>
      <c r="D332" s="45"/>
      <c r="E332" s="17"/>
      <c r="F332" s="17"/>
      <c r="G332" s="19"/>
      <c r="H332" s="47"/>
      <c r="I332" s="47"/>
      <c r="J332" s="21"/>
    </row>
    <row r="333" spans="1:10">
      <c r="A333" s="66"/>
      <c r="B333" s="16"/>
      <c r="C333" s="45"/>
      <c r="D333" s="45"/>
      <c r="E333" s="17"/>
      <c r="F333" s="17"/>
      <c r="G333" s="19"/>
      <c r="H333" s="47"/>
      <c r="I333" s="47"/>
      <c r="J333" s="21"/>
    </row>
    <row r="334" spans="1:10">
      <c r="A334" s="66"/>
      <c r="B334" s="16"/>
      <c r="C334" s="45"/>
      <c r="D334" s="45"/>
      <c r="E334" s="17"/>
      <c r="F334" s="17"/>
      <c r="G334" s="19"/>
      <c r="H334" s="47"/>
      <c r="I334" s="47"/>
      <c r="J334" s="21"/>
    </row>
    <row r="335" spans="1:10">
      <c r="A335" s="66"/>
      <c r="B335" s="16"/>
      <c r="C335" s="45"/>
      <c r="D335" s="45"/>
      <c r="E335" s="17"/>
      <c r="F335" s="17"/>
      <c r="G335" s="19"/>
      <c r="H335" s="47"/>
      <c r="I335" s="47"/>
      <c r="J335" s="21"/>
    </row>
    <row r="336" spans="1:10">
      <c r="A336" s="66"/>
      <c r="B336" s="16"/>
      <c r="C336" s="45"/>
      <c r="D336" s="45"/>
      <c r="E336" s="17"/>
      <c r="F336" s="17"/>
      <c r="G336" s="19"/>
      <c r="H336" s="47"/>
      <c r="I336" s="47"/>
      <c r="J336" s="21"/>
    </row>
    <row r="337" spans="1:10">
      <c r="A337" s="66"/>
      <c r="B337" s="16"/>
      <c r="C337" s="45"/>
      <c r="D337" s="45"/>
      <c r="E337" s="17"/>
      <c r="F337" s="17"/>
      <c r="G337" s="19"/>
      <c r="H337" s="47"/>
      <c r="I337" s="47"/>
      <c r="J337" s="21"/>
    </row>
    <row r="338" spans="1:10">
      <c r="A338" s="66"/>
      <c r="B338" s="16"/>
      <c r="C338" s="45"/>
      <c r="D338" s="45"/>
      <c r="E338" s="17"/>
      <c r="F338" s="17"/>
      <c r="G338" s="19"/>
      <c r="H338" s="47"/>
      <c r="I338" s="47"/>
      <c r="J338" s="21"/>
    </row>
    <row r="339" spans="1:10">
      <c r="A339" s="66"/>
      <c r="B339" s="16"/>
      <c r="C339" s="45"/>
      <c r="D339" s="45"/>
      <c r="E339" s="17"/>
      <c r="F339" s="17"/>
      <c r="G339" s="19"/>
      <c r="H339" s="47"/>
      <c r="I339" s="47"/>
      <c r="J339" s="21"/>
    </row>
    <row r="340" spans="1:10">
      <c r="A340" s="66"/>
      <c r="B340" s="16"/>
      <c r="C340" s="45"/>
      <c r="D340" s="45"/>
      <c r="E340" s="17"/>
      <c r="F340" s="17"/>
      <c r="G340" s="19"/>
      <c r="H340" s="47"/>
      <c r="I340" s="47"/>
      <c r="J340" s="21"/>
    </row>
    <row r="341" spans="1:10">
      <c r="A341" s="66"/>
      <c r="B341" s="16"/>
      <c r="C341" s="45"/>
      <c r="D341" s="45"/>
      <c r="E341" s="17"/>
      <c r="F341" s="17"/>
      <c r="G341" s="19"/>
      <c r="H341" s="47"/>
      <c r="I341" s="47"/>
      <c r="J341" s="21"/>
    </row>
    <row r="342" spans="1:10">
      <c r="A342" s="66"/>
      <c r="B342" s="16"/>
      <c r="C342" s="45"/>
      <c r="D342" s="45"/>
      <c r="E342" s="17"/>
      <c r="F342" s="17"/>
      <c r="G342" s="19"/>
      <c r="H342" s="47"/>
      <c r="I342" s="47"/>
      <c r="J342" s="21"/>
    </row>
    <row r="343" spans="1:10">
      <c r="A343" s="66"/>
      <c r="B343" s="16"/>
      <c r="C343" s="45"/>
      <c r="D343" s="45"/>
      <c r="E343" s="17"/>
      <c r="F343" s="17"/>
      <c r="G343" s="19"/>
      <c r="H343" s="47"/>
      <c r="I343" s="47"/>
      <c r="J343" s="21"/>
    </row>
    <row r="344" spans="1:10">
      <c r="A344" s="66"/>
      <c r="B344" s="16"/>
      <c r="C344" s="45"/>
      <c r="D344" s="45"/>
      <c r="E344" s="17"/>
      <c r="F344" s="17"/>
      <c r="G344" s="19"/>
      <c r="H344" s="47"/>
      <c r="I344" s="47"/>
      <c r="J344" s="21"/>
    </row>
    <row r="345" spans="1:10">
      <c r="A345" s="66"/>
      <c r="B345" s="16"/>
      <c r="C345" s="45"/>
      <c r="D345" s="45"/>
      <c r="E345" s="17"/>
      <c r="F345" s="17"/>
      <c r="G345" s="19"/>
      <c r="H345" s="47"/>
      <c r="I345" s="47"/>
      <c r="J345" s="21"/>
    </row>
    <row r="346" spans="1:10">
      <c r="A346" s="66"/>
      <c r="B346" s="16"/>
      <c r="C346" s="45"/>
      <c r="D346" s="45"/>
      <c r="E346" s="17"/>
      <c r="F346" s="17"/>
      <c r="G346" s="19"/>
      <c r="H346" s="47"/>
      <c r="I346" s="47"/>
      <c r="J346" s="21"/>
    </row>
    <row r="347" spans="1:10">
      <c r="A347" s="66"/>
      <c r="B347" s="16"/>
      <c r="C347" s="45"/>
      <c r="D347" s="45"/>
      <c r="E347" s="17"/>
      <c r="F347" s="17"/>
      <c r="G347" s="19"/>
      <c r="H347" s="47"/>
      <c r="I347" s="47"/>
      <c r="J347" s="21"/>
    </row>
    <row r="348" spans="1:10">
      <c r="A348" s="66"/>
      <c r="B348" s="16"/>
      <c r="C348" s="45"/>
      <c r="D348" s="45"/>
      <c r="E348" s="17"/>
      <c r="F348" s="17"/>
      <c r="G348" s="19"/>
      <c r="H348" s="47"/>
      <c r="I348" s="47"/>
      <c r="J348" s="21"/>
    </row>
    <row r="349" spans="1:10">
      <c r="A349" s="66"/>
      <c r="B349" s="16"/>
      <c r="C349" s="45"/>
      <c r="D349" s="45"/>
      <c r="E349" s="17"/>
      <c r="F349" s="17"/>
      <c r="G349" s="19"/>
      <c r="H349" s="47"/>
      <c r="I349" s="47"/>
      <c r="J349" s="21"/>
    </row>
    <row r="350" spans="1:10">
      <c r="A350" s="66"/>
      <c r="B350" s="16"/>
      <c r="C350" s="45"/>
      <c r="D350" s="45"/>
      <c r="E350" s="17"/>
      <c r="F350" s="17"/>
      <c r="G350" s="19"/>
      <c r="H350" s="47"/>
      <c r="I350" s="47"/>
      <c r="J350" s="21"/>
    </row>
    <row r="351" spans="1:10">
      <c r="A351" s="66"/>
      <c r="B351" s="16"/>
      <c r="C351" s="45"/>
      <c r="D351" s="45"/>
      <c r="E351" s="17"/>
      <c r="F351" s="17"/>
      <c r="G351" s="19"/>
      <c r="H351" s="47"/>
      <c r="I351" s="47"/>
      <c r="J351" s="21"/>
    </row>
    <row r="352" spans="1:10">
      <c r="A352" s="66"/>
      <c r="B352" s="16"/>
      <c r="C352" s="45"/>
      <c r="D352" s="45"/>
      <c r="E352" s="17"/>
      <c r="F352" s="17"/>
      <c r="G352" s="19"/>
      <c r="H352" s="47"/>
      <c r="I352" s="47"/>
      <c r="J352" s="21"/>
    </row>
    <row r="353" spans="1:10">
      <c r="A353" s="66"/>
      <c r="B353" s="16"/>
      <c r="C353" s="45"/>
      <c r="D353" s="45"/>
      <c r="E353" s="17"/>
      <c r="F353" s="17"/>
      <c r="G353" s="19"/>
      <c r="H353" s="47"/>
      <c r="I353" s="47"/>
      <c r="J353" s="21"/>
    </row>
    <row r="354" spans="1:10">
      <c r="A354" s="66"/>
      <c r="B354" s="16"/>
      <c r="C354" s="45"/>
      <c r="D354" s="45"/>
      <c r="E354" s="17"/>
      <c r="F354" s="17"/>
      <c r="G354" s="19"/>
      <c r="H354" s="47"/>
      <c r="I354" s="47"/>
      <c r="J354" s="21"/>
    </row>
    <row r="355" spans="1:10">
      <c r="A355" s="66"/>
      <c r="B355" s="16"/>
      <c r="C355" s="45"/>
      <c r="D355" s="45"/>
      <c r="E355" s="17"/>
      <c r="F355" s="17"/>
      <c r="G355" s="19"/>
      <c r="H355" s="47"/>
      <c r="I355" s="47"/>
      <c r="J355" s="21"/>
    </row>
    <row r="356" spans="1:10">
      <c r="A356" s="66"/>
      <c r="B356" s="16"/>
      <c r="C356" s="45"/>
      <c r="D356" s="45"/>
      <c r="E356" s="17"/>
      <c r="F356" s="17"/>
      <c r="G356" s="19"/>
      <c r="H356" s="47"/>
      <c r="I356" s="47"/>
      <c r="J356" s="21"/>
    </row>
    <row r="357" spans="1:10">
      <c r="A357" s="66"/>
      <c r="B357" s="16"/>
      <c r="C357" s="45"/>
      <c r="D357" s="45"/>
      <c r="E357" s="17"/>
      <c r="F357" s="17"/>
      <c r="G357" s="19"/>
      <c r="H357" s="47"/>
      <c r="I357" s="47"/>
      <c r="J357" s="21"/>
    </row>
    <row r="358" spans="1:10">
      <c r="A358" s="66"/>
      <c r="B358" s="16"/>
      <c r="C358" s="45"/>
      <c r="D358" s="45"/>
      <c r="E358" s="17"/>
      <c r="F358" s="17"/>
      <c r="G358" s="19"/>
      <c r="H358" s="47"/>
      <c r="I358" s="47"/>
      <c r="J358" s="21"/>
    </row>
    <row r="359" spans="1:10">
      <c r="A359" s="66"/>
      <c r="B359" s="16"/>
      <c r="C359" s="45"/>
      <c r="D359" s="45"/>
      <c r="E359" s="17"/>
      <c r="F359" s="17"/>
      <c r="G359" s="19"/>
      <c r="H359" s="47"/>
      <c r="I359" s="47"/>
      <c r="J359" s="21"/>
    </row>
    <row r="360" spans="1:10">
      <c r="A360" s="66"/>
      <c r="B360" s="16"/>
      <c r="C360" s="45"/>
      <c r="D360" s="45"/>
      <c r="E360" s="17"/>
      <c r="F360" s="17"/>
      <c r="G360" s="19"/>
      <c r="H360" s="47"/>
      <c r="I360" s="47"/>
      <c r="J360" s="21"/>
    </row>
    <row r="361" spans="1:10">
      <c r="A361" s="66"/>
      <c r="B361" s="16"/>
      <c r="C361" s="45"/>
      <c r="D361" s="45"/>
      <c r="E361" s="17"/>
      <c r="F361" s="17"/>
      <c r="G361" s="19"/>
      <c r="H361" s="47"/>
      <c r="I361" s="47"/>
      <c r="J361" s="21"/>
    </row>
    <row r="362" spans="1:10">
      <c r="A362" s="66"/>
      <c r="B362" s="16"/>
      <c r="C362" s="45"/>
      <c r="D362" s="45"/>
      <c r="E362" s="17"/>
      <c r="F362" s="17"/>
      <c r="G362" s="19"/>
      <c r="H362" s="47"/>
      <c r="I362" s="47"/>
      <c r="J362" s="21"/>
    </row>
    <row r="363" spans="1:10">
      <c r="A363" s="66"/>
      <c r="B363" s="16"/>
      <c r="C363" s="45"/>
      <c r="D363" s="45"/>
      <c r="E363" s="17"/>
      <c r="F363" s="17"/>
      <c r="G363" s="19"/>
      <c r="H363" s="47"/>
      <c r="I363" s="47"/>
      <c r="J363" s="21"/>
    </row>
    <row r="364" spans="1:10">
      <c r="A364" s="66"/>
      <c r="B364" s="16"/>
      <c r="C364" s="45"/>
      <c r="D364" s="45"/>
      <c r="E364" s="17"/>
      <c r="F364" s="17"/>
      <c r="G364" s="19"/>
      <c r="H364" s="47"/>
      <c r="I364" s="47"/>
      <c r="J364" s="21"/>
    </row>
    <row r="365" spans="1:10">
      <c r="A365" s="66"/>
      <c r="B365" s="16"/>
      <c r="C365" s="45"/>
      <c r="D365" s="45"/>
      <c r="E365" s="17"/>
      <c r="F365" s="17"/>
      <c r="G365" s="19"/>
      <c r="H365" s="47"/>
      <c r="I365" s="47"/>
      <c r="J365" s="21"/>
    </row>
    <row r="366" spans="1:10">
      <c r="A366" s="66"/>
      <c r="B366" s="16"/>
      <c r="C366" s="45"/>
      <c r="D366" s="45"/>
      <c r="E366" s="17"/>
      <c r="F366" s="17"/>
      <c r="G366" s="19"/>
      <c r="H366" s="47"/>
      <c r="I366" s="47"/>
      <c r="J366" s="21"/>
    </row>
    <row r="367" spans="1:10">
      <c r="A367" s="66"/>
      <c r="B367" s="16"/>
      <c r="C367" s="45"/>
      <c r="D367" s="45"/>
      <c r="E367" s="17"/>
      <c r="F367" s="17"/>
      <c r="G367" s="19"/>
      <c r="H367" s="47"/>
      <c r="I367" s="47"/>
      <c r="J367" s="21"/>
    </row>
    <row r="368" spans="1:10">
      <c r="A368" s="66"/>
      <c r="B368" s="16"/>
      <c r="C368" s="45"/>
      <c r="D368" s="45"/>
      <c r="E368" s="17"/>
      <c r="F368" s="17"/>
      <c r="G368" s="19"/>
      <c r="H368" s="47"/>
      <c r="I368" s="47"/>
      <c r="J368" s="21"/>
    </row>
    <row r="369" spans="1:10">
      <c r="A369" s="66"/>
      <c r="B369" s="16"/>
      <c r="C369" s="45"/>
      <c r="D369" s="45"/>
      <c r="E369" s="17"/>
      <c r="F369" s="17"/>
      <c r="G369" s="19"/>
      <c r="H369" s="47"/>
      <c r="I369" s="47"/>
      <c r="J369" s="21"/>
    </row>
    <row r="370" spans="1:10">
      <c r="A370" s="66"/>
      <c r="B370" s="16"/>
      <c r="C370" s="45"/>
      <c r="D370" s="45"/>
      <c r="E370" s="17"/>
      <c r="F370" s="17"/>
      <c r="G370" s="19"/>
      <c r="H370" s="47"/>
      <c r="I370" s="47"/>
      <c r="J370" s="21"/>
    </row>
    <row r="371" spans="1:10">
      <c r="A371" s="66"/>
      <c r="B371" s="16"/>
      <c r="C371" s="45"/>
      <c r="D371" s="45"/>
      <c r="E371" s="17"/>
      <c r="F371" s="17"/>
      <c r="G371" s="19"/>
      <c r="H371" s="47"/>
      <c r="I371" s="47"/>
      <c r="J371" s="21"/>
    </row>
    <row r="372" spans="1:10">
      <c r="A372" s="66"/>
      <c r="B372" s="16"/>
      <c r="C372" s="45"/>
      <c r="D372" s="45"/>
      <c r="E372" s="17"/>
      <c r="F372" s="17"/>
      <c r="G372" s="19"/>
      <c r="H372" s="47"/>
      <c r="I372" s="47"/>
      <c r="J372" s="21"/>
    </row>
    <row r="373" spans="1:10">
      <c r="A373" s="66"/>
      <c r="B373" s="16"/>
      <c r="C373" s="45"/>
      <c r="D373" s="45"/>
      <c r="E373" s="17"/>
      <c r="F373" s="17"/>
      <c r="G373" s="19"/>
      <c r="H373" s="47"/>
      <c r="I373" s="47"/>
      <c r="J373" s="21"/>
    </row>
    <row r="374" spans="1:10">
      <c r="A374" s="66"/>
      <c r="B374" s="16"/>
      <c r="C374" s="45"/>
      <c r="D374" s="45"/>
      <c r="E374" s="17"/>
      <c r="F374" s="17"/>
      <c r="G374" s="19"/>
      <c r="H374" s="47"/>
      <c r="I374" s="47"/>
      <c r="J374" s="21"/>
    </row>
    <row r="375" spans="1:10">
      <c r="A375" s="66"/>
      <c r="B375" s="16"/>
      <c r="C375" s="45"/>
      <c r="D375" s="45"/>
      <c r="E375" s="17"/>
      <c r="F375" s="17"/>
      <c r="G375" s="19"/>
      <c r="H375" s="47"/>
      <c r="I375" s="47"/>
      <c r="J375" s="21"/>
    </row>
    <row r="376" spans="1:10">
      <c r="A376" s="66"/>
      <c r="B376" s="16"/>
      <c r="C376" s="45"/>
      <c r="D376" s="45"/>
      <c r="E376" s="17"/>
      <c r="F376" s="17"/>
      <c r="G376" s="19"/>
      <c r="H376" s="47"/>
      <c r="I376" s="47"/>
      <c r="J376" s="21"/>
    </row>
    <row r="377" spans="1:10">
      <c r="A377" s="66"/>
      <c r="B377" s="16"/>
      <c r="C377" s="45"/>
      <c r="D377" s="45"/>
      <c r="E377" s="17"/>
      <c r="F377" s="17"/>
      <c r="G377" s="19"/>
      <c r="H377" s="47"/>
      <c r="I377" s="47"/>
      <c r="J377" s="21"/>
    </row>
    <row r="378" spans="1:10">
      <c r="A378" s="66"/>
      <c r="B378" s="16"/>
      <c r="C378" s="45"/>
      <c r="D378" s="45"/>
      <c r="E378" s="17"/>
      <c r="F378" s="17"/>
      <c r="G378" s="19"/>
      <c r="H378" s="47"/>
      <c r="I378" s="47"/>
      <c r="J378" s="21"/>
    </row>
    <row r="379" spans="1:10">
      <c r="A379" s="66"/>
      <c r="B379" s="16"/>
      <c r="C379" s="45"/>
      <c r="D379" s="45"/>
      <c r="E379" s="17"/>
      <c r="F379" s="17"/>
      <c r="G379" s="19"/>
      <c r="H379" s="47"/>
      <c r="I379" s="47"/>
      <c r="J379" s="21"/>
    </row>
    <row r="380" spans="1:10">
      <c r="A380" s="66"/>
      <c r="B380" s="16"/>
      <c r="C380" s="45"/>
      <c r="D380" s="45"/>
      <c r="E380" s="17"/>
      <c r="F380" s="17"/>
      <c r="G380" s="19"/>
      <c r="H380" s="47"/>
      <c r="I380" s="47"/>
      <c r="J380" s="21"/>
    </row>
    <row r="381" spans="1:10">
      <c r="A381" s="66"/>
      <c r="B381" s="16"/>
      <c r="C381" s="45"/>
      <c r="D381" s="45"/>
      <c r="E381" s="17"/>
      <c r="F381" s="17"/>
      <c r="G381" s="19"/>
      <c r="H381" s="47"/>
      <c r="I381" s="47"/>
      <c r="J381" s="21"/>
    </row>
    <row r="382" spans="1:10">
      <c r="A382" s="66"/>
      <c r="B382" s="16"/>
      <c r="C382" s="45"/>
      <c r="D382" s="45"/>
      <c r="E382" s="17"/>
      <c r="F382" s="17"/>
      <c r="G382" s="19"/>
      <c r="H382" s="47"/>
      <c r="I382" s="47"/>
      <c r="J382" s="21"/>
    </row>
    <row r="383" spans="1:10">
      <c r="A383" s="66"/>
      <c r="B383" s="16"/>
      <c r="C383" s="45"/>
      <c r="D383" s="45"/>
      <c r="E383" s="17"/>
      <c r="F383" s="17"/>
      <c r="G383" s="19"/>
      <c r="H383" s="47"/>
      <c r="I383" s="47"/>
      <c r="J383" s="21"/>
    </row>
    <row r="384" spans="1:10">
      <c r="A384" s="66"/>
      <c r="B384" s="16"/>
      <c r="C384" s="45"/>
      <c r="D384" s="45"/>
      <c r="E384" s="17"/>
      <c r="F384" s="17"/>
      <c r="G384" s="19"/>
      <c r="H384" s="47"/>
      <c r="I384" s="47"/>
      <c r="J384" s="21"/>
    </row>
    <row r="385" spans="1:10">
      <c r="A385" s="66"/>
      <c r="B385" s="16"/>
      <c r="C385" s="45"/>
      <c r="D385" s="45"/>
      <c r="E385" s="17"/>
      <c r="F385" s="17"/>
      <c r="G385" s="19"/>
      <c r="H385" s="47"/>
      <c r="I385" s="47"/>
      <c r="J385" s="21"/>
    </row>
    <row r="386" spans="1:10">
      <c r="A386" s="66"/>
      <c r="B386" s="16"/>
      <c r="C386" s="45"/>
      <c r="D386" s="45"/>
      <c r="E386" s="17"/>
      <c r="F386" s="17"/>
      <c r="G386" s="19"/>
      <c r="H386" s="47"/>
      <c r="I386" s="47"/>
      <c r="J386" s="21"/>
    </row>
    <row r="387" spans="1:10">
      <c r="A387" s="66"/>
      <c r="B387" s="16"/>
      <c r="C387" s="45"/>
      <c r="D387" s="45"/>
      <c r="E387" s="17"/>
      <c r="F387" s="17"/>
      <c r="G387" s="19"/>
      <c r="H387" s="47"/>
      <c r="I387" s="47"/>
      <c r="J387" s="21"/>
    </row>
    <row r="388" spans="1:10">
      <c r="A388" s="66"/>
      <c r="B388" s="16"/>
      <c r="C388" s="45"/>
      <c r="D388" s="45"/>
      <c r="E388" s="17"/>
      <c r="F388" s="17"/>
      <c r="G388" s="19"/>
      <c r="H388" s="47"/>
      <c r="I388" s="47"/>
      <c r="J388" s="21"/>
    </row>
    <row r="389" spans="1:10">
      <c r="A389" s="66"/>
      <c r="B389" s="16"/>
      <c r="C389" s="45"/>
      <c r="D389" s="45"/>
      <c r="E389" s="17"/>
      <c r="F389" s="17"/>
      <c r="G389" s="19"/>
      <c r="H389" s="47"/>
      <c r="I389" s="47"/>
      <c r="J389" s="21"/>
    </row>
    <row r="390" spans="1:10">
      <c r="A390" s="66"/>
      <c r="B390" s="16"/>
      <c r="C390" s="45"/>
      <c r="D390" s="45"/>
      <c r="E390" s="17"/>
      <c r="F390" s="17"/>
      <c r="G390" s="19"/>
      <c r="H390" s="47"/>
      <c r="I390" s="47"/>
      <c r="J390" s="21"/>
    </row>
    <row r="391" spans="1:10">
      <c r="A391" s="66"/>
      <c r="B391" s="16"/>
      <c r="C391" s="45"/>
      <c r="D391" s="45"/>
      <c r="E391" s="17"/>
      <c r="F391" s="17"/>
      <c r="G391" s="19"/>
      <c r="H391" s="47"/>
      <c r="I391" s="47"/>
      <c r="J391" s="21"/>
    </row>
    <row r="392" spans="1:10">
      <c r="A392" s="66"/>
      <c r="B392" s="16"/>
      <c r="C392" s="45"/>
      <c r="D392" s="45"/>
      <c r="E392" s="17"/>
      <c r="F392" s="17"/>
      <c r="G392" s="19"/>
      <c r="H392" s="47"/>
      <c r="I392" s="47"/>
      <c r="J392" s="21"/>
    </row>
    <row r="393" spans="1:10">
      <c r="A393" s="66"/>
      <c r="B393" s="16"/>
      <c r="C393" s="45"/>
      <c r="D393" s="45"/>
      <c r="E393" s="17"/>
      <c r="F393" s="17"/>
      <c r="G393" s="19"/>
      <c r="H393" s="47"/>
      <c r="I393" s="47"/>
      <c r="J393" s="21"/>
    </row>
    <row r="394" spans="1:10">
      <c r="A394" s="66"/>
      <c r="B394" s="16"/>
      <c r="C394" s="45"/>
      <c r="D394" s="45"/>
      <c r="E394" s="17"/>
      <c r="F394" s="17"/>
      <c r="G394" s="19"/>
      <c r="H394" s="47"/>
      <c r="I394" s="47"/>
      <c r="J394" s="21"/>
    </row>
    <row r="395" spans="1:10">
      <c r="A395" s="66"/>
      <c r="B395" s="16"/>
      <c r="C395" s="45"/>
      <c r="D395" s="45"/>
      <c r="E395" s="17"/>
      <c r="F395" s="17"/>
      <c r="G395" s="19"/>
      <c r="H395" s="47"/>
      <c r="I395" s="47"/>
      <c r="J395" s="21"/>
    </row>
    <row r="396" spans="1:10">
      <c r="A396" s="66"/>
      <c r="B396" s="16"/>
      <c r="C396" s="45"/>
      <c r="D396" s="45"/>
      <c r="E396" s="17"/>
      <c r="F396" s="17"/>
      <c r="G396" s="19"/>
      <c r="H396" s="47"/>
      <c r="I396" s="47"/>
      <c r="J396" s="21"/>
    </row>
    <row r="397" spans="1:10">
      <c r="A397" s="66"/>
      <c r="B397" s="16"/>
      <c r="C397" s="45"/>
      <c r="D397" s="45"/>
      <c r="E397" s="17"/>
      <c r="F397" s="17"/>
      <c r="G397" s="19"/>
      <c r="H397" s="47"/>
      <c r="I397" s="47"/>
      <c r="J397" s="21"/>
    </row>
    <row r="398" spans="1:10">
      <c r="A398" s="66"/>
      <c r="B398" s="16"/>
      <c r="C398" s="45"/>
      <c r="D398" s="45"/>
      <c r="E398" s="17"/>
      <c r="F398" s="17"/>
      <c r="G398" s="19"/>
      <c r="H398" s="47"/>
      <c r="I398" s="47"/>
      <c r="J398" s="21"/>
    </row>
    <row r="399" spans="1:10">
      <c r="A399" s="66"/>
      <c r="B399" s="16"/>
      <c r="C399" s="45"/>
      <c r="D399" s="45"/>
      <c r="E399" s="17"/>
      <c r="F399" s="17"/>
      <c r="G399" s="19"/>
      <c r="H399" s="47"/>
      <c r="I399" s="47"/>
      <c r="J399" s="21"/>
    </row>
    <row r="400" spans="1:10">
      <c r="A400" s="66"/>
      <c r="B400" s="16"/>
      <c r="C400" s="45"/>
      <c r="D400" s="45"/>
      <c r="E400" s="17"/>
      <c r="F400" s="17"/>
      <c r="G400" s="19"/>
      <c r="H400" s="47"/>
      <c r="I400" s="47"/>
      <c r="J400" s="21"/>
    </row>
    <row r="401" spans="1:10">
      <c r="A401" s="66"/>
      <c r="B401" s="16"/>
      <c r="C401" s="45"/>
      <c r="D401" s="45"/>
      <c r="E401" s="17"/>
      <c r="F401" s="17"/>
      <c r="G401" s="19"/>
      <c r="H401" s="47"/>
      <c r="I401" s="47"/>
      <c r="J401" s="21"/>
    </row>
    <row r="402" spans="1:10">
      <c r="A402" s="66"/>
      <c r="B402" s="16"/>
      <c r="C402" s="45"/>
      <c r="D402" s="45"/>
      <c r="E402" s="17"/>
      <c r="F402" s="17"/>
      <c r="G402" s="19"/>
      <c r="H402" s="47"/>
      <c r="I402" s="47"/>
      <c r="J402" s="21"/>
    </row>
    <row r="403" spans="1:10">
      <c r="A403" s="66"/>
      <c r="B403" s="16"/>
      <c r="C403" s="45"/>
      <c r="D403" s="45"/>
      <c r="E403" s="17"/>
      <c r="F403" s="17"/>
      <c r="G403" s="19"/>
      <c r="H403" s="47"/>
      <c r="I403" s="47"/>
      <c r="J403" s="21"/>
    </row>
    <row r="404" spans="1:10">
      <c r="A404" s="66"/>
      <c r="B404" s="16"/>
      <c r="C404" s="45"/>
      <c r="D404" s="45"/>
      <c r="E404" s="17"/>
      <c r="F404" s="17"/>
      <c r="G404" s="19"/>
      <c r="H404" s="47"/>
      <c r="I404" s="47"/>
      <c r="J404" s="21"/>
    </row>
    <row r="405" spans="1:10">
      <c r="A405" s="66"/>
      <c r="B405" s="16"/>
      <c r="C405" s="45"/>
      <c r="D405" s="45"/>
      <c r="E405" s="17"/>
      <c r="F405" s="17"/>
      <c r="G405" s="19"/>
      <c r="H405" s="47"/>
      <c r="I405" s="47"/>
      <c r="J405" s="21"/>
    </row>
    <row r="406" spans="1:10">
      <c r="A406" s="66"/>
      <c r="B406" s="16"/>
      <c r="C406" s="45"/>
      <c r="D406" s="45"/>
      <c r="E406" s="17"/>
      <c r="F406" s="17"/>
      <c r="G406" s="19"/>
      <c r="H406" s="47"/>
      <c r="I406" s="47"/>
      <c r="J406" s="21"/>
    </row>
    <row r="407" spans="1:10">
      <c r="A407" s="66"/>
      <c r="B407" s="16"/>
      <c r="C407" s="45"/>
      <c r="D407" s="45"/>
      <c r="E407" s="17"/>
      <c r="F407" s="17"/>
      <c r="G407" s="19"/>
      <c r="H407" s="47"/>
      <c r="I407" s="47"/>
      <c r="J407" s="21"/>
    </row>
    <row r="408" spans="1:10">
      <c r="A408" s="66"/>
      <c r="B408" s="16"/>
      <c r="C408" s="45"/>
      <c r="D408" s="45"/>
      <c r="E408" s="17"/>
      <c r="F408" s="17"/>
      <c r="G408" s="19"/>
      <c r="H408" s="47"/>
      <c r="I408" s="47"/>
      <c r="J408" s="21"/>
    </row>
    <row r="409" spans="1:10">
      <c r="A409" s="66"/>
      <c r="B409" s="16"/>
      <c r="C409" s="45"/>
      <c r="D409" s="45"/>
      <c r="E409" s="17"/>
      <c r="F409" s="17"/>
      <c r="G409" s="19"/>
      <c r="H409" s="47"/>
      <c r="I409" s="47"/>
      <c r="J409" s="21"/>
    </row>
    <row r="410" spans="1:10">
      <c r="A410" s="66"/>
      <c r="B410" s="16"/>
      <c r="C410" s="45"/>
      <c r="D410" s="45"/>
      <c r="E410" s="17"/>
      <c r="F410" s="17"/>
      <c r="G410" s="19"/>
      <c r="H410" s="47"/>
      <c r="I410" s="47"/>
      <c r="J410" s="21"/>
    </row>
    <row r="411" spans="1:10">
      <c r="A411" s="66"/>
      <c r="B411" s="16"/>
      <c r="C411" s="45"/>
      <c r="D411" s="45"/>
      <c r="E411" s="17"/>
      <c r="F411" s="17"/>
      <c r="G411" s="19"/>
      <c r="H411" s="47"/>
      <c r="I411" s="47"/>
      <c r="J411" s="21"/>
    </row>
    <row r="412" spans="1:10">
      <c r="A412" s="66"/>
      <c r="B412" s="16"/>
      <c r="C412" s="45"/>
      <c r="D412" s="45"/>
      <c r="E412" s="17"/>
      <c r="F412" s="17"/>
      <c r="G412" s="19"/>
      <c r="H412" s="47"/>
      <c r="I412" s="47"/>
      <c r="J412" s="21"/>
    </row>
    <row r="413" spans="1:10">
      <c r="A413" s="66"/>
      <c r="B413" s="16"/>
      <c r="C413" s="45"/>
      <c r="D413" s="45"/>
      <c r="E413" s="17"/>
      <c r="F413" s="17"/>
      <c r="G413" s="19"/>
      <c r="H413" s="47"/>
      <c r="I413" s="47"/>
      <c r="J413" s="21"/>
    </row>
    <row r="414" spans="1:10">
      <c r="A414" s="66"/>
      <c r="B414" s="16"/>
      <c r="C414" s="45"/>
      <c r="D414" s="45"/>
      <c r="E414" s="17"/>
      <c r="F414" s="17"/>
      <c r="G414" s="19"/>
      <c r="H414" s="47"/>
      <c r="I414" s="47"/>
      <c r="J414" s="21"/>
    </row>
    <row r="415" spans="1:10">
      <c r="A415" s="66"/>
      <c r="B415" s="16"/>
      <c r="C415" s="45"/>
      <c r="D415" s="45"/>
      <c r="E415" s="17"/>
      <c r="F415" s="17"/>
      <c r="G415" s="19"/>
      <c r="H415" s="47"/>
      <c r="I415" s="47"/>
      <c r="J415" s="21"/>
    </row>
    <row r="416" spans="1:10">
      <c r="A416" s="66"/>
      <c r="B416" s="16"/>
      <c r="C416" s="45"/>
      <c r="D416" s="45"/>
      <c r="E416" s="17"/>
      <c r="F416" s="17"/>
      <c r="G416" s="19"/>
      <c r="H416" s="47"/>
      <c r="I416" s="47"/>
      <c r="J416" s="21"/>
    </row>
    <row r="417" spans="1:10">
      <c r="A417" s="66"/>
      <c r="B417" s="16"/>
      <c r="C417" s="45"/>
      <c r="D417" s="45"/>
      <c r="E417" s="17"/>
      <c r="F417" s="17"/>
      <c r="G417" s="19"/>
      <c r="H417" s="47"/>
      <c r="I417" s="47"/>
      <c r="J417" s="21"/>
    </row>
    <row r="418" spans="1:10">
      <c r="A418" s="66"/>
      <c r="B418" s="16"/>
      <c r="C418" s="45"/>
      <c r="D418" s="45"/>
      <c r="E418" s="17"/>
      <c r="F418" s="17"/>
      <c r="G418" s="19"/>
      <c r="H418" s="47"/>
      <c r="I418" s="47"/>
      <c r="J418" s="21"/>
    </row>
    <row r="419" spans="1:10">
      <c r="A419" s="66"/>
      <c r="B419" s="16"/>
      <c r="C419" s="45"/>
      <c r="D419" s="45"/>
      <c r="E419" s="17"/>
      <c r="F419" s="17"/>
      <c r="G419" s="19"/>
      <c r="H419" s="47"/>
      <c r="I419" s="47"/>
      <c r="J419" s="21"/>
    </row>
    <row r="420" spans="1:10">
      <c r="A420" s="66"/>
      <c r="B420" s="16"/>
      <c r="C420" s="45"/>
      <c r="D420" s="45"/>
      <c r="E420" s="17"/>
      <c r="F420" s="17"/>
      <c r="G420" s="19"/>
      <c r="H420" s="47"/>
      <c r="I420" s="47"/>
      <c r="J420" s="21"/>
    </row>
    <row r="421" spans="1:10">
      <c r="A421" s="66"/>
      <c r="B421" s="16"/>
      <c r="C421" s="45"/>
      <c r="D421" s="45"/>
      <c r="E421" s="17"/>
      <c r="F421" s="17"/>
      <c r="G421" s="19"/>
      <c r="H421" s="47"/>
      <c r="I421" s="47"/>
      <c r="J421" s="21"/>
    </row>
    <row r="422" spans="1:10">
      <c r="A422" s="66"/>
      <c r="B422" s="16"/>
      <c r="C422" s="45"/>
      <c r="D422" s="45"/>
      <c r="E422" s="17"/>
      <c r="F422" s="17"/>
      <c r="G422" s="19"/>
      <c r="H422" s="47"/>
      <c r="I422" s="47"/>
      <c r="J422" s="21"/>
    </row>
    <row r="423" spans="1:10">
      <c r="A423" s="66"/>
      <c r="B423" s="16"/>
      <c r="C423" s="45"/>
      <c r="D423" s="45"/>
      <c r="E423" s="17"/>
      <c r="F423" s="17"/>
      <c r="G423" s="19"/>
      <c r="H423" s="47"/>
      <c r="I423" s="47"/>
      <c r="J423" s="21"/>
    </row>
    <row r="424" spans="1:10">
      <c r="A424" s="66"/>
      <c r="B424" s="16"/>
      <c r="C424" s="45"/>
      <c r="D424" s="45"/>
      <c r="E424" s="17"/>
      <c r="F424" s="17"/>
      <c r="G424" s="19"/>
      <c r="H424" s="47"/>
      <c r="I424" s="47"/>
      <c r="J424" s="21"/>
    </row>
    <row r="425" spans="1:10">
      <c r="A425" s="66"/>
      <c r="B425" s="16"/>
      <c r="C425" s="45"/>
      <c r="D425" s="45"/>
      <c r="E425" s="17"/>
      <c r="F425" s="17"/>
      <c r="G425" s="19"/>
      <c r="H425" s="47"/>
      <c r="I425" s="47"/>
      <c r="J425" s="21"/>
    </row>
  </sheetData>
  <mergeCells count="34">
    <mergeCell ref="AC2:AC3"/>
    <mergeCell ref="AD2:AD3"/>
    <mergeCell ref="AE2:AE3"/>
    <mergeCell ref="AF2:AF3"/>
    <mergeCell ref="A2:A3"/>
    <mergeCell ref="B2:B3"/>
    <mergeCell ref="C2:F3"/>
    <mergeCell ref="X3:Y3"/>
    <mergeCell ref="X2:AB2"/>
    <mergeCell ref="N2:W2"/>
    <mergeCell ref="G2:L2"/>
    <mergeCell ref="C5:F5"/>
    <mergeCell ref="C60:D60"/>
    <mergeCell ref="C54:F54"/>
    <mergeCell ref="C122:F122"/>
    <mergeCell ref="C48:F48"/>
    <mergeCell ref="C49:F49"/>
    <mergeCell ref="C57:F57"/>
    <mergeCell ref="C53:F53"/>
    <mergeCell ref="C9:E9"/>
    <mergeCell ref="C13:F13"/>
    <mergeCell ref="C142:F142"/>
    <mergeCell ref="C223:F223"/>
    <mergeCell ref="C162:F162"/>
    <mergeCell ref="C165:F165"/>
    <mergeCell ref="C166:F166"/>
    <mergeCell ref="C164:F164"/>
    <mergeCell ref="C167:F167"/>
    <mergeCell ref="C211:D211"/>
    <mergeCell ref="A215:A216"/>
    <mergeCell ref="B215:B216"/>
    <mergeCell ref="C215:F216"/>
    <mergeCell ref="C253:F253"/>
    <mergeCell ref="C282:E282"/>
  </mergeCells>
  <phoneticPr fontId="0" type="noConversion"/>
  <printOptions horizontalCentered="1"/>
  <pageMargins left="0.23622047244094491" right="0.23622047244094491" top="0.19685039370078741" bottom="0.35433070866141736" header="0.15748031496062992" footer="0.15748031496062992"/>
  <pageSetup paperSize="9" scale="78" firstPageNumber="4" fitToHeight="0" orientation="landscape" useFirstPageNumber="1" r:id="rId1"/>
  <headerFooter alignWithMargins="0">
    <oddFooter>&amp;C&amp;P</oddFooter>
  </headerFooter>
  <rowBreaks count="8" manualBreakCount="8">
    <brk id="37" max="16383" man="1"/>
    <brk id="71" max="16383" man="1"/>
    <brk id="104" max="16383" man="1"/>
    <brk id="138" max="16383" man="1"/>
    <brk id="171" max="16383" man="1"/>
    <brk id="206" max="31" man="1"/>
    <brk id="240" max="16383" man="1"/>
    <brk id="275" max="16383" man="1"/>
  </rowBreaks>
  <ignoredErrors>
    <ignoredError sqref="A65:G65 AA64:AB65 A64:G64 Q64:S64 Q65:S65 AG64:XFD64 AG65:XFD65 I65:K65 I64:K64 V65:Y65 V64:Y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showGridLines="0" view="pageBreakPreview" zoomScaleNormal="100" zoomScaleSheetLayoutView="100" workbookViewId="0">
      <selection activeCell="Q14" sqref="Q14"/>
    </sheetView>
  </sheetViews>
  <sheetFormatPr defaultColWidth="9" defaultRowHeight="12.75"/>
  <cols>
    <col min="1" max="1" width="6" customWidth="1"/>
    <col min="2" max="2" width="27.140625" customWidth="1"/>
    <col min="3" max="3" width="4.42578125" customWidth="1"/>
    <col min="4" max="4" width="4.140625" customWidth="1"/>
    <col min="5" max="5" width="13.140625" customWidth="1"/>
    <col min="6" max="6" width="13.7109375" customWidth="1"/>
    <col min="7" max="10" width="5.5703125" customWidth="1"/>
  </cols>
  <sheetData>
    <row r="1" spans="1:12" ht="18.75" customHeight="1" thickBot="1">
      <c r="A1" s="54"/>
      <c r="B1" s="892" t="s">
        <v>540</v>
      </c>
      <c r="C1" s="54"/>
      <c r="D1" s="54"/>
      <c r="E1" s="54"/>
      <c r="F1" s="54"/>
      <c r="G1" s="54"/>
      <c r="H1" s="54"/>
      <c r="I1" s="54"/>
      <c r="J1" s="54"/>
      <c r="K1" s="54"/>
    </row>
    <row r="2" spans="1:12" ht="63.75" customHeight="1">
      <c r="A2" s="1820" t="s">
        <v>3</v>
      </c>
      <c r="B2" s="1822" t="s">
        <v>585</v>
      </c>
      <c r="C2" s="1822" t="s">
        <v>586</v>
      </c>
      <c r="D2" s="1822"/>
      <c r="E2" s="1822"/>
      <c r="F2" s="1825" t="s">
        <v>587</v>
      </c>
      <c r="G2" s="1815" t="s">
        <v>1</v>
      </c>
      <c r="H2" s="1815"/>
      <c r="I2" s="1815"/>
      <c r="J2" s="1815"/>
      <c r="K2" s="1715"/>
    </row>
    <row r="3" spans="1:12" ht="48" customHeight="1" thickBot="1">
      <c r="A3" s="1821"/>
      <c r="B3" s="1823"/>
      <c r="C3" s="1824"/>
      <c r="D3" s="1824"/>
      <c r="E3" s="1824"/>
      <c r="F3" s="1821"/>
      <c r="G3" s="55" t="s">
        <v>213</v>
      </c>
      <c r="H3" s="48" t="s">
        <v>146</v>
      </c>
      <c r="I3" s="49" t="s">
        <v>2</v>
      </c>
      <c r="J3" s="1698" t="s">
        <v>214</v>
      </c>
      <c r="K3" s="1744" t="s">
        <v>1102</v>
      </c>
    </row>
    <row r="4" spans="1:12" s="92" customFormat="1" ht="14.85" customHeight="1" thickBot="1">
      <c r="A4" s="188" t="s">
        <v>559</v>
      </c>
      <c r="B4" s="889" t="s">
        <v>521</v>
      </c>
      <c r="C4" s="57" t="s">
        <v>557</v>
      </c>
      <c r="D4" s="160"/>
      <c r="E4" s="58"/>
      <c r="F4" s="56" t="s">
        <v>787</v>
      </c>
      <c r="G4" s="344">
        <v>0.9</v>
      </c>
      <c r="H4" s="1551">
        <v>0.85</v>
      </c>
      <c r="I4" s="1552">
        <v>3</v>
      </c>
      <c r="J4" s="1699"/>
      <c r="K4" s="118">
        <f>J4*I4</f>
        <v>0</v>
      </c>
      <c r="L4" s="890"/>
    </row>
    <row r="5" spans="1:12" s="92" customFormat="1" ht="14.85" customHeight="1" thickBot="1">
      <c r="A5" s="75" t="s">
        <v>560</v>
      </c>
      <c r="B5" s="891" t="s">
        <v>522</v>
      </c>
      <c r="C5" s="57" t="s">
        <v>557</v>
      </c>
      <c r="D5" s="160"/>
      <c r="E5" s="58"/>
      <c r="F5" s="56" t="s">
        <v>788</v>
      </c>
      <c r="G5" s="879">
        <v>0.9</v>
      </c>
      <c r="H5" s="1551">
        <v>0.85</v>
      </c>
      <c r="I5" s="1552">
        <v>3</v>
      </c>
      <c r="J5" s="1699"/>
      <c r="K5" s="118">
        <f t="shared" ref="K5:K25" si="0">J5*I5</f>
        <v>0</v>
      </c>
      <c r="L5" s="890"/>
    </row>
    <row r="6" spans="1:12" s="92" customFormat="1" ht="14.85" customHeight="1" thickBot="1">
      <c r="A6" s="75" t="s">
        <v>558</v>
      </c>
      <c r="B6" s="891" t="s">
        <v>523</v>
      </c>
      <c r="C6" s="57" t="s">
        <v>557</v>
      </c>
      <c r="D6" s="160"/>
      <c r="E6" s="58"/>
      <c r="F6" s="56" t="s">
        <v>789</v>
      </c>
      <c r="G6" s="164">
        <v>0.9</v>
      </c>
      <c r="H6" s="1551">
        <v>0.85</v>
      </c>
      <c r="I6" s="1550">
        <v>3</v>
      </c>
      <c r="J6" s="80"/>
      <c r="K6" s="118">
        <f t="shared" si="0"/>
        <v>0</v>
      </c>
      <c r="L6" s="890"/>
    </row>
    <row r="7" spans="1:12" s="92" customFormat="1" ht="14.85" customHeight="1" thickBot="1">
      <c r="A7" s="75" t="s">
        <v>561</v>
      </c>
      <c r="B7" s="891" t="s">
        <v>524</v>
      </c>
      <c r="C7" s="57" t="s">
        <v>541</v>
      </c>
      <c r="D7" s="160"/>
      <c r="E7" s="58"/>
      <c r="F7" s="56"/>
      <c r="G7" s="164">
        <v>0.15</v>
      </c>
      <c r="H7" s="1551">
        <v>0.85</v>
      </c>
      <c r="I7" s="1550">
        <v>3</v>
      </c>
      <c r="J7" s="80"/>
      <c r="K7" s="118">
        <f t="shared" si="0"/>
        <v>0</v>
      </c>
      <c r="L7" s="890"/>
    </row>
    <row r="8" spans="1:12" s="92" customFormat="1" ht="14.85" customHeight="1" thickBot="1">
      <c r="A8" s="75" t="s">
        <v>562</v>
      </c>
      <c r="B8" s="891" t="s">
        <v>525</v>
      </c>
      <c r="C8" s="57" t="s">
        <v>542</v>
      </c>
      <c r="D8" s="160"/>
      <c r="E8" s="58"/>
      <c r="F8" s="56"/>
      <c r="G8" s="164">
        <v>0.3</v>
      </c>
      <c r="H8" s="1551">
        <v>0.85</v>
      </c>
      <c r="I8" s="1550">
        <v>3</v>
      </c>
      <c r="J8" s="80"/>
      <c r="K8" s="118">
        <f t="shared" si="0"/>
        <v>0</v>
      </c>
      <c r="L8" s="890"/>
    </row>
    <row r="9" spans="1:12" s="92" customFormat="1" ht="14.85" customHeight="1" thickBot="1">
      <c r="A9" s="75" t="s">
        <v>563</v>
      </c>
      <c r="B9" s="891" t="s">
        <v>526</v>
      </c>
      <c r="C9" s="57" t="s">
        <v>543</v>
      </c>
      <c r="D9" s="160"/>
      <c r="E9" s="58"/>
      <c r="F9" s="56"/>
      <c r="G9" s="164">
        <v>0.45</v>
      </c>
      <c r="H9" s="1551">
        <v>0.85</v>
      </c>
      <c r="I9" s="1550">
        <v>3</v>
      </c>
      <c r="J9" s="80"/>
      <c r="K9" s="118">
        <f t="shared" si="0"/>
        <v>0</v>
      </c>
      <c r="L9" s="890"/>
    </row>
    <row r="10" spans="1:12" s="92" customFormat="1" ht="14.85" customHeight="1" thickBot="1">
      <c r="A10" s="75" t="s">
        <v>564</v>
      </c>
      <c r="B10" s="891" t="s">
        <v>527</v>
      </c>
      <c r="C10" s="57" t="s">
        <v>544</v>
      </c>
      <c r="D10" s="160"/>
      <c r="E10" s="58"/>
      <c r="F10" s="56"/>
      <c r="G10" s="171">
        <v>0.35</v>
      </c>
      <c r="H10" s="1551">
        <v>0.85</v>
      </c>
      <c r="I10" s="1550">
        <v>3</v>
      </c>
      <c r="J10" s="80"/>
      <c r="K10" s="118">
        <f t="shared" si="0"/>
        <v>0</v>
      </c>
      <c r="L10" s="890"/>
    </row>
    <row r="11" spans="1:12" s="92" customFormat="1" ht="14.85" customHeight="1" thickBot="1">
      <c r="A11" s="75" t="s">
        <v>565</v>
      </c>
      <c r="B11" s="891" t="s">
        <v>528</v>
      </c>
      <c r="C11" s="57" t="s">
        <v>545</v>
      </c>
      <c r="D11" s="160"/>
      <c r="E11" s="58"/>
      <c r="F11" s="56"/>
      <c r="G11" s="171">
        <v>0.7</v>
      </c>
      <c r="H11" s="1551">
        <v>0.85</v>
      </c>
      <c r="I11" s="1550">
        <v>3</v>
      </c>
      <c r="J11" s="80"/>
      <c r="K11" s="118">
        <f t="shared" si="0"/>
        <v>0</v>
      </c>
      <c r="L11" s="890"/>
    </row>
    <row r="12" spans="1:12" s="92" customFormat="1" ht="14.85" customHeight="1" thickBot="1">
      <c r="A12" s="75" t="s">
        <v>566</v>
      </c>
      <c r="B12" s="891" t="s">
        <v>529</v>
      </c>
      <c r="C12" s="57" t="s">
        <v>546</v>
      </c>
      <c r="D12" s="160"/>
      <c r="E12" s="58"/>
      <c r="F12" s="56"/>
      <c r="G12" s="171">
        <v>0.15</v>
      </c>
      <c r="H12" s="1551">
        <v>0.85</v>
      </c>
      <c r="I12" s="1550">
        <v>3</v>
      </c>
      <c r="J12" s="80"/>
      <c r="K12" s="118">
        <f t="shared" si="0"/>
        <v>0</v>
      </c>
      <c r="L12" s="890"/>
    </row>
    <row r="13" spans="1:12" s="92" customFormat="1" ht="14.85" customHeight="1" thickBot="1">
      <c r="A13" s="75" t="s">
        <v>567</v>
      </c>
      <c r="B13" s="891" t="s">
        <v>530</v>
      </c>
      <c r="C13" s="57" t="s">
        <v>547</v>
      </c>
      <c r="D13" s="160"/>
      <c r="E13" s="58"/>
      <c r="F13" s="56"/>
      <c r="G13" s="171">
        <v>0.5</v>
      </c>
      <c r="H13" s="1551">
        <v>0.85</v>
      </c>
      <c r="I13" s="1550">
        <v>3</v>
      </c>
      <c r="J13" s="80"/>
      <c r="K13" s="118">
        <f t="shared" si="0"/>
        <v>0</v>
      </c>
      <c r="L13" s="890"/>
    </row>
    <row r="14" spans="1:12" s="92" customFormat="1" ht="14.85" customHeight="1" thickBot="1">
      <c r="A14" s="75" t="s">
        <v>576</v>
      </c>
      <c r="B14" s="891" t="s">
        <v>531</v>
      </c>
      <c r="C14" s="57" t="s">
        <v>548</v>
      </c>
      <c r="D14" s="160"/>
      <c r="E14" s="58"/>
      <c r="F14" s="56"/>
      <c r="G14" s="171">
        <v>0.2</v>
      </c>
      <c r="H14" s="1551">
        <v>0.85</v>
      </c>
      <c r="I14" s="1550">
        <v>3</v>
      </c>
      <c r="J14" s="80"/>
      <c r="K14" s="118">
        <f t="shared" si="0"/>
        <v>0</v>
      </c>
      <c r="L14" s="890"/>
    </row>
    <row r="15" spans="1:12" s="92" customFormat="1" ht="14.85" customHeight="1" thickBot="1">
      <c r="A15" s="75" t="s">
        <v>568</v>
      </c>
      <c r="B15" s="891" t="s">
        <v>577</v>
      </c>
      <c r="C15" s="57" t="s">
        <v>578</v>
      </c>
      <c r="D15" s="160"/>
      <c r="E15" s="58"/>
      <c r="F15" s="56"/>
      <c r="G15" s="171">
        <v>9.8000000000000004E-2</v>
      </c>
      <c r="H15" s="1551">
        <v>0.85</v>
      </c>
      <c r="I15" s="1550">
        <v>3</v>
      </c>
      <c r="J15" s="80"/>
      <c r="K15" s="118">
        <f t="shared" si="0"/>
        <v>0</v>
      </c>
      <c r="L15" s="890"/>
    </row>
    <row r="16" spans="1:12" s="92" customFormat="1" ht="14.85" customHeight="1" thickBot="1">
      <c r="A16" s="75" t="s">
        <v>569</v>
      </c>
      <c r="B16" s="891" t="s">
        <v>532</v>
      </c>
      <c r="C16" s="57" t="s">
        <v>549</v>
      </c>
      <c r="D16" s="160"/>
      <c r="E16" s="58"/>
      <c r="F16" s="56"/>
      <c r="G16" s="171">
        <v>0.25</v>
      </c>
      <c r="H16" s="1551">
        <v>0.85</v>
      </c>
      <c r="I16" s="1550">
        <v>3</v>
      </c>
      <c r="J16" s="80"/>
      <c r="K16" s="118">
        <f t="shared" si="0"/>
        <v>0</v>
      </c>
      <c r="L16" s="890"/>
    </row>
    <row r="17" spans="1:12" s="92" customFormat="1" ht="14.85" customHeight="1" thickBot="1">
      <c r="A17" s="75" t="s">
        <v>570</v>
      </c>
      <c r="B17" s="891" t="s">
        <v>533</v>
      </c>
      <c r="C17" s="57" t="s">
        <v>550</v>
      </c>
      <c r="D17" s="160"/>
      <c r="E17" s="58"/>
      <c r="F17" s="56"/>
      <c r="G17" s="171">
        <v>3.8</v>
      </c>
      <c r="H17" s="1551">
        <v>0.85</v>
      </c>
      <c r="I17" s="1550">
        <v>3</v>
      </c>
      <c r="J17" s="80"/>
      <c r="K17" s="118">
        <f t="shared" si="0"/>
        <v>0</v>
      </c>
      <c r="L17" s="890"/>
    </row>
    <row r="18" spans="1:12" s="92" customFormat="1" ht="14.85" customHeight="1" thickBot="1">
      <c r="A18" s="75" t="s">
        <v>571</v>
      </c>
      <c r="B18" s="891" t="s">
        <v>534</v>
      </c>
      <c r="C18" s="57" t="s">
        <v>551</v>
      </c>
      <c r="D18" s="160"/>
      <c r="E18" s="58"/>
      <c r="F18" s="56"/>
      <c r="G18" s="171">
        <v>0.7</v>
      </c>
      <c r="H18" s="1551">
        <v>0.85</v>
      </c>
      <c r="I18" s="1550">
        <v>3</v>
      </c>
      <c r="J18" s="80"/>
      <c r="K18" s="118">
        <f t="shared" si="0"/>
        <v>0</v>
      </c>
      <c r="L18" s="890"/>
    </row>
    <row r="19" spans="1:12" s="92" customFormat="1" ht="14.85" customHeight="1" thickBot="1">
      <c r="A19" s="75" t="s">
        <v>572</v>
      </c>
      <c r="B19" s="891" t="s">
        <v>535</v>
      </c>
      <c r="C19" s="57" t="s">
        <v>552</v>
      </c>
      <c r="D19" s="160"/>
      <c r="E19" s="58"/>
      <c r="F19" s="56"/>
      <c r="G19" s="171">
        <v>0.09</v>
      </c>
      <c r="H19" s="1551">
        <v>1.24</v>
      </c>
      <c r="I19" s="1550">
        <v>5</v>
      </c>
      <c r="J19" s="80"/>
      <c r="K19" s="118">
        <f t="shared" si="0"/>
        <v>0</v>
      </c>
      <c r="L19" s="890"/>
    </row>
    <row r="20" spans="1:12" s="92" customFormat="1" ht="14.85" customHeight="1" thickBot="1">
      <c r="A20" s="75" t="s">
        <v>116</v>
      </c>
      <c r="B20" s="891" t="s">
        <v>536</v>
      </c>
      <c r="C20" s="57" t="s">
        <v>553</v>
      </c>
      <c r="D20" s="160"/>
      <c r="E20" s="58"/>
      <c r="F20" s="56"/>
      <c r="G20" s="171">
        <v>0.65</v>
      </c>
      <c r="H20" s="1551">
        <v>0.85</v>
      </c>
      <c r="I20" s="1550">
        <v>3</v>
      </c>
      <c r="J20" s="80"/>
      <c r="K20" s="118">
        <f t="shared" si="0"/>
        <v>0</v>
      </c>
      <c r="L20" s="890"/>
    </row>
    <row r="21" spans="1:12" s="92" customFormat="1" ht="14.85" customHeight="1" thickBot="1">
      <c r="A21" s="75" t="s">
        <v>579</v>
      </c>
      <c r="B21" s="891" t="s">
        <v>581</v>
      </c>
      <c r="C21" s="57" t="s">
        <v>580</v>
      </c>
      <c r="D21" s="160"/>
      <c r="E21" s="58"/>
      <c r="F21" s="56"/>
      <c r="G21" s="171">
        <v>0.9</v>
      </c>
      <c r="H21" s="1551">
        <v>0.85</v>
      </c>
      <c r="I21" s="1550">
        <v>3</v>
      </c>
      <c r="J21" s="80"/>
      <c r="K21" s="118">
        <f t="shared" si="0"/>
        <v>0</v>
      </c>
      <c r="L21" s="890"/>
    </row>
    <row r="22" spans="1:12" s="92" customFormat="1" ht="14.85" customHeight="1" thickBot="1">
      <c r="A22" s="75" t="s">
        <v>583</v>
      </c>
      <c r="B22" s="891" t="s">
        <v>584</v>
      </c>
      <c r="C22" s="57" t="s">
        <v>582</v>
      </c>
      <c r="D22" s="160"/>
      <c r="E22" s="58"/>
      <c r="F22" s="56"/>
      <c r="G22" s="171">
        <v>0.45</v>
      </c>
      <c r="H22" s="1551">
        <v>0.85</v>
      </c>
      <c r="I22" s="1550">
        <v>3</v>
      </c>
      <c r="J22" s="80"/>
      <c r="K22" s="118">
        <f t="shared" si="0"/>
        <v>0</v>
      </c>
      <c r="L22" s="890"/>
    </row>
    <row r="23" spans="1:12" s="92" customFormat="1" ht="14.85" customHeight="1" thickBot="1">
      <c r="A23" s="75" t="s">
        <v>573</v>
      </c>
      <c r="B23" s="891" t="s">
        <v>537</v>
      </c>
      <c r="C23" s="57" t="s">
        <v>554</v>
      </c>
      <c r="D23" s="160"/>
      <c r="E23" s="58"/>
      <c r="F23" s="56"/>
      <c r="G23" s="171">
        <v>0.6</v>
      </c>
      <c r="H23" s="1551">
        <v>0.85</v>
      </c>
      <c r="I23" s="1550">
        <v>3</v>
      </c>
      <c r="J23" s="80"/>
      <c r="K23" s="118">
        <f t="shared" si="0"/>
        <v>0</v>
      </c>
      <c r="L23" s="890"/>
    </row>
    <row r="24" spans="1:12" s="92" customFormat="1" ht="14.85" customHeight="1" thickBot="1">
      <c r="A24" s="75" t="s">
        <v>574</v>
      </c>
      <c r="B24" s="891" t="s">
        <v>538</v>
      </c>
      <c r="C24" s="57" t="s">
        <v>555</v>
      </c>
      <c r="D24" s="160"/>
      <c r="E24" s="58"/>
      <c r="F24" s="56"/>
      <c r="G24" s="171">
        <v>0.9</v>
      </c>
      <c r="H24" s="1551">
        <v>0.85</v>
      </c>
      <c r="I24" s="1550">
        <v>3</v>
      </c>
      <c r="J24" s="80"/>
      <c r="K24" s="118">
        <f t="shared" si="0"/>
        <v>0</v>
      </c>
      <c r="L24" s="890"/>
    </row>
    <row r="25" spans="1:12" s="92" customFormat="1" ht="14.85" customHeight="1" thickBot="1">
      <c r="A25" s="75" t="s">
        <v>575</v>
      </c>
      <c r="B25" s="891" t="s">
        <v>539</v>
      </c>
      <c r="C25" s="57" t="s">
        <v>556</v>
      </c>
      <c r="D25" s="160"/>
      <c r="E25" s="58"/>
      <c r="F25" s="56"/>
      <c r="G25" s="171">
        <v>0.6</v>
      </c>
      <c r="H25" s="78">
        <v>0.85</v>
      </c>
      <c r="I25" s="1550">
        <v>3</v>
      </c>
      <c r="J25" s="80"/>
      <c r="K25" s="118">
        <f t="shared" si="0"/>
        <v>0</v>
      </c>
      <c r="L25" s="890"/>
    </row>
  </sheetData>
  <mergeCells count="5">
    <mergeCell ref="A2:A3"/>
    <mergeCell ref="B2:B3"/>
    <mergeCell ref="G2:J2"/>
    <mergeCell ref="C2:E3"/>
    <mergeCell ref="F2:F3"/>
  </mergeCells>
  <pageMargins left="3.937007874015748E-2" right="0.70866141732283472" top="0.74803149606299213" bottom="0.74803149606299213" header="0.31496062992125984" footer="0.31496062992125984"/>
  <pageSetup paperSize="9" firstPageNumber="13" orientation="landscape" useFirstPageNumber="1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3"/>
  <sheetViews>
    <sheetView showGridLines="0" view="pageBreakPreview" zoomScale="84" zoomScaleNormal="90" zoomScaleSheetLayoutView="84" workbookViewId="0">
      <pane ySplit="3" topLeftCell="A49" activePane="bottomLeft" state="frozen"/>
      <selection pane="bottomLeft" activeCell="B52" sqref="B52"/>
    </sheetView>
  </sheetViews>
  <sheetFormatPr defaultRowHeight="12.75"/>
  <cols>
    <col min="1" max="1" width="5.28515625" customWidth="1"/>
    <col min="2" max="2" width="20" customWidth="1"/>
    <col min="7" max="7" width="9.140625" customWidth="1"/>
    <col min="8" max="8" width="9.140625" hidden="1" customWidth="1"/>
    <col min="9" max="9" width="8.42578125" customWidth="1"/>
    <col min="10" max="10" width="0.7109375" hidden="1" customWidth="1"/>
    <col min="11" max="12" width="10.85546875" customWidth="1"/>
    <col min="13" max="13" width="14.85546875" hidden="1" customWidth="1"/>
    <col min="14" max="14" width="9.140625" customWidth="1"/>
    <col min="15" max="15" width="10.85546875" customWidth="1"/>
  </cols>
  <sheetData>
    <row r="1" spans="1:15" s="14" customFormat="1" ht="15.95" customHeight="1" thickBot="1">
      <c r="A1" s="1563"/>
      <c r="B1" s="35" t="s">
        <v>890</v>
      </c>
      <c r="C1" s="3"/>
      <c r="D1" s="4"/>
      <c r="E1" s="5"/>
      <c r="F1" s="34"/>
      <c r="G1" s="5"/>
      <c r="H1" s="6"/>
      <c r="I1" s="6"/>
      <c r="J1" s="6"/>
      <c r="K1" s="7"/>
      <c r="L1" s="7"/>
      <c r="M1" s="7"/>
      <c r="N1" s="1605"/>
      <c r="O1" s="1729"/>
    </row>
    <row r="2" spans="1:15" s="14" customFormat="1" ht="10.5" customHeight="1" thickBot="1">
      <c r="A2" s="1843" t="s">
        <v>3</v>
      </c>
      <c r="B2" s="1804" t="s">
        <v>148</v>
      </c>
      <c r="C2" s="1806" t="s">
        <v>212</v>
      </c>
      <c r="D2" s="1846"/>
      <c r="E2" s="1846"/>
      <c r="F2" s="1847"/>
      <c r="G2" s="1828" t="s">
        <v>1</v>
      </c>
      <c r="H2" s="1829"/>
      <c r="I2" s="1829"/>
      <c r="J2" s="1829"/>
      <c r="K2" s="1829"/>
      <c r="L2" s="1829"/>
      <c r="M2" s="1829"/>
      <c r="N2" s="1830"/>
      <c r="O2" s="1730"/>
    </row>
    <row r="3" spans="1:15" s="14" customFormat="1" ht="42.95" customHeight="1" thickBot="1">
      <c r="A3" s="1844"/>
      <c r="B3" s="1845"/>
      <c r="C3" s="1848"/>
      <c r="D3" s="1849"/>
      <c r="E3" s="1849"/>
      <c r="F3" s="1850"/>
      <c r="G3" s="1604" t="s">
        <v>213</v>
      </c>
      <c r="H3" s="1590"/>
      <c r="I3" s="48" t="s">
        <v>146</v>
      </c>
      <c r="J3" s="48"/>
      <c r="K3" s="1521" t="s">
        <v>2</v>
      </c>
      <c r="L3" s="1527" t="s">
        <v>214</v>
      </c>
      <c r="M3" s="1669" t="s">
        <v>1052</v>
      </c>
      <c r="N3" s="1606" t="s">
        <v>1032</v>
      </c>
      <c r="O3" s="1826" t="s">
        <v>1101</v>
      </c>
    </row>
    <row r="4" spans="1:15" s="92" customFormat="1" ht="14.85" customHeight="1" thickBot="1">
      <c r="A4" s="1631"/>
      <c r="B4" s="783" t="s">
        <v>969</v>
      </c>
      <c r="C4" s="162"/>
      <c r="D4" s="784"/>
      <c r="E4" s="839"/>
      <c r="F4" s="840"/>
      <c r="G4" s="576"/>
      <c r="H4" s="841"/>
      <c r="I4" s="841" t="s">
        <v>1097</v>
      </c>
      <c r="J4" s="841"/>
      <c r="K4" s="842"/>
      <c r="L4" s="842"/>
      <c r="M4" s="842" t="s">
        <v>188</v>
      </c>
      <c r="N4" s="1607"/>
      <c r="O4" s="1827"/>
    </row>
    <row r="5" spans="1:15" s="92" customFormat="1" ht="14.85" customHeight="1">
      <c r="A5" s="1632" t="s">
        <v>588</v>
      </c>
      <c r="B5" s="843" t="s">
        <v>593</v>
      </c>
      <c r="C5" s="1852" t="s">
        <v>595</v>
      </c>
      <c r="D5" s="1794"/>
      <c r="E5" s="1794"/>
      <c r="F5" s="1853"/>
      <c r="G5" s="618">
        <v>0.4</v>
      </c>
      <c r="H5" s="99"/>
      <c r="I5" s="1524">
        <v>0.85</v>
      </c>
      <c r="J5" s="844"/>
      <c r="K5" s="177">
        <v>3</v>
      </c>
      <c r="L5" s="177"/>
      <c r="M5" s="177">
        <v>8585003210002</v>
      </c>
      <c r="N5" s="1608">
        <v>1200</v>
      </c>
      <c r="O5" s="1721"/>
    </row>
    <row r="6" spans="1:15" s="92" customFormat="1" ht="14.85" customHeight="1" thickBot="1">
      <c r="A6" s="1633" t="s">
        <v>589</v>
      </c>
      <c r="B6" s="845" t="s">
        <v>593</v>
      </c>
      <c r="C6" s="1831" t="s">
        <v>596</v>
      </c>
      <c r="D6" s="1832"/>
      <c r="E6" s="1832"/>
      <c r="F6" s="1833"/>
      <c r="G6" s="156">
        <v>0.4</v>
      </c>
      <c r="H6" s="143"/>
      <c r="I6" s="383">
        <v>0.85</v>
      </c>
      <c r="J6" s="846"/>
      <c r="K6" s="847">
        <v>3</v>
      </c>
      <c r="L6" s="847"/>
      <c r="M6" s="847">
        <v>8585003200098</v>
      </c>
      <c r="N6" s="1609">
        <v>1200</v>
      </c>
      <c r="O6" s="1722"/>
    </row>
    <row r="7" spans="1:15" s="116" customFormat="1" ht="14.85" customHeight="1" thickBot="1">
      <c r="A7" s="1631"/>
      <c r="B7" s="848" t="s">
        <v>970</v>
      </c>
      <c r="C7" s="825"/>
      <c r="D7" s="825"/>
      <c r="E7" s="849"/>
      <c r="F7" s="849"/>
      <c r="G7" s="850"/>
      <c r="H7" s="828"/>
      <c r="I7" s="828" t="s">
        <v>1097</v>
      </c>
      <c r="J7" s="828"/>
      <c r="K7" s="829"/>
      <c r="L7" s="829"/>
      <c r="M7" s="829"/>
      <c r="N7" s="1610"/>
      <c r="O7" s="1731"/>
    </row>
    <row r="8" spans="1:15" s="116" customFormat="1" ht="14.85" customHeight="1" thickBot="1">
      <c r="A8" s="1634" t="s">
        <v>591</v>
      </c>
      <c r="B8" s="278" t="s">
        <v>594</v>
      </c>
      <c r="C8" s="161" t="s">
        <v>598</v>
      </c>
      <c r="D8" s="162"/>
      <c r="E8" s="610"/>
      <c r="F8" s="610"/>
      <c r="G8" s="868">
        <v>0.8</v>
      </c>
      <c r="H8" s="78"/>
      <c r="I8" s="78">
        <v>0.85</v>
      </c>
      <c r="J8" s="78"/>
      <c r="K8" s="166">
        <v>3</v>
      </c>
      <c r="L8" s="81"/>
      <c r="M8" s="81">
        <v>8585003200692</v>
      </c>
      <c r="N8" s="596">
        <v>600</v>
      </c>
      <c r="O8" s="1732"/>
    </row>
    <row r="9" spans="1:15" s="92" customFormat="1" ht="14.85" customHeight="1" thickBot="1">
      <c r="A9" s="1631"/>
      <c r="B9" s="848" t="s">
        <v>971</v>
      </c>
      <c r="C9" s="825"/>
      <c r="D9" s="825"/>
      <c r="E9" s="849"/>
      <c r="F9" s="840"/>
      <c r="G9" s="576"/>
      <c r="H9" s="841"/>
      <c r="I9" s="828" t="s">
        <v>1097</v>
      </c>
      <c r="J9" s="841"/>
      <c r="K9" s="842"/>
      <c r="L9" s="842"/>
      <c r="M9" s="842"/>
      <c r="N9" s="1607"/>
      <c r="O9" s="1733"/>
    </row>
    <row r="10" spans="1:15" s="92" customFormat="1" ht="14.85" customHeight="1" thickBot="1">
      <c r="A10" s="1634" t="s">
        <v>590</v>
      </c>
      <c r="B10" s="1564" t="s">
        <v>594</v>
      </c>
      <c r="C10" s="161" t="s">
        <v>597</v>
      </c>
      <c r="D10" s="162"/>
      <c r="E10" s="163"/>
      <c r="F10" s="163"/>
      <c r="G10" s="164">
        <v>0.8</v>
      </c>
      <c r="H10" s="79"/>
      <c r="I10" s="78">
        <v>0.85</v>
      </c>
      <c r="J10" s="165"/>
      <c r="K10" s="166">
        <v>3</v>
      </c>
      <c r="L10" s="81"/>
      <c r="M10" s="81">
        <v>8585003200708</v>
      </c>
      <c r="N10" s="596">
        <v>600</v>
      </c>
      <c r="O10" s="1732"/>
    </row>
    <row r="11" spans="1:15" s="116" customFormat="1" ht="14.85" customHeight="1" thickBot="1">
      <c r="A11" s="1631"/>
      <c r="B11" s="825" t="s">
        <v>972</v>
      </c>
      <c r="C11" s="825"/>
      <c r="D11" s="825"/>
      <c r="E11" s="826"/>
      <c r="F11" s="826"/>
      <c r="G11" s="827"/>
      <c r="H11" s="828"/>
      <c r="I11" s="828" t="s">
        <v>1097</v>
      </c>
      <c r="J11" s="828"/>
      <c r="K11" s="829"/>
      <c r="L11" s="829"/>
      <c r="M11" s="829"/>
      <c r="N11" s="1610"/>
      <c r="O11" s="1731"/>
    </row>
    <row r="12" spans="1:15" s="116" customFormat="1" ht="14.85" customHeight="1">
      <c r="A12" s="1632" t="s">
        <v>685</v>
      </c>
      <c r="B12" s="176" t="s">
        <v>592</v>
      </c>
      <c r="C12" s="1796" t="s">
        <v>598</v>
      </c>
      <c r="D12" s="1797"/>
      <c r="E12" s="1797"/>
      <c r="F12" s="1851"/>
      <c r="G12" s="618">
        <v>0.7</v>
      </c>
      <c r="H12" s="99"/>
      <c r="I12" s="99">
        <v>0.85</v>
      </c>
      <c r="J12" s="99"/>
      <c r="K12" s="177">
        <v>3</v>
      </c>
      <c r="L12" s="1555"/>
      <c r="M12" s="1555">
        <v>8585003200036</v>
      </c>
      <c r="N12" s="1608">
        <v>1200</v>
      </c>
      <c r="O12" s="1721"/>
    </row>
    <row r="13" spans="1:15" s="116" customFormat="1" ht="14.85" customHeight="1">
      <c r="A13" s="1635" t="s">
        <v>686</v>
      </c>
      <c r="B13" s="118" t="s">
        <v>592</v>
      </c>
      <c r="C13" s="302" t="s">
        <v>599</v>
      </c>
      <c r="D13" s="303"/>
      <c r="E13" s="303"/>
      <c r="F13" s="851"/>
      <c r="G13" s="833">
        <v>0.7</v>
      </c>
      <c r="H13" s="123"/>
      <c r="I13" s="123">
        <v>0.85</v>
      </c>
      <c r="J13" s="123"/>
      <c r="K13" s="852">
        <v>3</v>
      </c>
      <c r="L13" s="872"/>
      <c r="M13" s="872">
        <v>8585003200050</v>
      </c>
      <c r="N13" s="1611">
        <v>1200</v>
      </c>
      <c r="O13" s="1734"/>
    </row>
    <row r="14" spans="1:15" s="116" customFormat="1" ht="14.85" customHeight="1">
      <c r="A14" s="1635" t="s">
        <v>687</v>
      </c>
      <c r="B14" s="118" t="s">
        <v>592</v>
      </c>
      <c r="C14" s="302" t="s">
        <v>600</v>
      </c>
      <c r="D14" s="303"/>
      <c r="E14" s="303"/>
      <c r="F14" s="851"/>
      <c r="G14" s="833">
        <v>0.7</v>
      </c>
      <c r="H14" s="123"/>
      <c r="I14" s="123">
        <v>0.85</v>
      </c>
      <c r="J14" s="123"/>
      <c r="K14" s="852">
        <v>3</v>
      </c>
      <c r="L14" s="872"/>
      <c r="M14" s="872">
        <v>8585003200074</v>
      </c>
      <c r="N14" s="1611">
        <v>1200</v>
      </c>
      <c r="O14" s="1734"/>
    </row>
    <row r="15" spans="1:15" s="116" customFormat="1" ht="14.85" customHeight="1">
      <c r="A15" s="1636" t="s">
        <v>688</v>
      </c>
      <c r="B15" s="854" t="s">
        <v>592</v>
      </c>
      <c r="C15" s="514" t="s">
        <v>601</v>
      </c>
      <c r="D15" s="357"/>
      <c r="E15" s="357"/>
      <c r="F15" s="855"/>
      <c r="G15" s="833">
        <v>0.7</v>
      </c>
      <c r="H15" s="856"/>
      <c r="I15" s="123">
        <v>0.85</v>
      </c>
      <c r="J15" s="856"/>
      <c r="K15" s="857">
        <v>3</v>
      </c>
      <c r="L15" s="1556"/>
      <c r="M15" s="1556">
        <v>8585003200637</v>
      </c>
      <c r="N15" s="1612">
        <v>1200</v>
      </c>
      <c r="O15" s="1723"/>
    </row>
    <row r="16" spans="1:15" s="116" customFormat="1" ht="14.85" customHeight="1">
      <c r="A16" s="1635" t="s">
        <v>689</v>
      </c>
      <c r="B16" s="118" t="s">
        <v>592</v>
      </c>
      <c r="C16" s="302" t="s">
        <v>602</v>
      </c>
      <c r="D16" s="303"/>
      <c r="E16" s="304"/>
      <c r="F16" s="121"/>
      <c r="G16" s="231">
        <v>0.7</v>
      </c>
      <c r="H16" s="123"/>
      <c r="I16" s="123">
        <v>0.85</v>
      </c>
      <c r="J16" s="123"/>
      <c r="K16" s="852">
        <v>3</v>
      </c>
      <c r="L16" s="872"/>
      <c r="M16" s="872">
        <v>8585003200043</v>
      </c>
      <c r="N16" s="1611">
        <v>1200</v>
      </c>
      <c r="O16" s="1734"/>
    </row>
    <row r="17" spans="1:15" s="116" customFormat="1" ht="14.85" customHeight="1">
      <c r="A17" s="1635" t="s">
        <v>692</v>
      </c>
      <c r="B17" s="94" t="s">
        <v>937</v>
      </c>
      <c r="C17" s="228" t="s">
        <v>598</v>
      </c>
      <c r="D17" s="229"/>
      <c r="E17" s="230"/>
      <c r="F17" s="230"/>
      <c r="G17" s="231">
        <v>0.7</v>
      </c>
      <c r="H17" s="241"/>
      <c r="I17" s="245">
        <v>0.85</v>
      </c>
      <c r="J17" s="245"/>
      <c r="K17" s="852">
        <v>3</v>
      </c>
      <c r="L17" s="234"/>
      <c r="M17" s="234">
        <v>8585003200081</v>
      </c>
      <c r="N17" s="1613">
        <v>1200</v>
      </c>
      <c r="O17" s="1735"/>
    </row>
    <row r="18" spans="1:15" s="116" customFormat="1" ht="14.85" customHeight="1">
      <c r="A18" s="1635" t="s">
        <v>690</v>
      </c>
      <c r="B18" s="94" t="s">
        <v>937</v>
      </c>
      <c r="C18" s="228" t="s">
        <v>603</v>
      </c>
      <c r="D18" s="229"/>
      <c r="E18" s="230"/>
      <c r="F18" s="230"/>
      <c r="G18" s="833">
        <v>0.7</v>
      </c>
      <c r="H18" s="241"/>
      <c r="I18" s="232">
        <v>0.85</v>
      </c>
      <c r="J18" s="232"/>
      <c r="K18" s="852">
        <v>3</v>
      </c>
      <c r="L18" s="234"/>
      <c r="M18" s="234">
        <v>8585003201040</v>
      </c>
      <c r="N18" s="1613">
        <v>1200</v>
      </c>
      <c r="O18" s="1735"/>
    </row>
    <row r="19" spans="1:15" s="824" customFormat="1" ht="14.85" customHeight="1">
      <c r="A19" s="1635" t="s">
        <v>691</v>
      </c>
      <c r="B19" s="94" t="s">
        <v>937</v>
      </c>
      <c r="C19" s="228" t="s">
        <v>602</v>
      </c>
      <c r="D19" s="229"/>
      <c r="E19" s="230"/>
      <c r="F19" s="230"/>
      <c r="G19" s="833">
        <v>0.7</v>
      </c>
      <c r="H19" s="241"/>
      <c r="I19" s="245">
        <v>0.85</v>
      </c>
      <c r="J19" s="245"/>
      <c r="K19" s="852">
        <v>3</v>
      </c>
      <c r="L19" s="234"/>
      <c r="M19" s="234">
        <v>8585003201057</v>
      </c>
      <c r="N19" s="1613">
        <v>1200</v>
      </c>
      <c r="O19" s="1735"/>
    </row>
    <row r="20" spans="1:15" s="824" customFormat="1" ht="14.85" customHeight="1">
      <c r="A20" s="1635" t="s">
        <v>693</v>
      </c>
      <c r="B20" s="227" t="s">
        <v>604</v>
      </c>
      <c r="C20" s="228" t="s">
        <v>598</v>
      </c>
      <c r="D20" s="229"/>
      <c r="E20" s="247"/>
      <c r="F20" s="230"/>
      <c r="G20" s="833">
        <v>0.7</v>
      </c>
      <c r="H20" s="241"/>
      <c r="I20" s="245">
        <v>0.85</v>
      </c>
      <c r="J20" s="245"/>
      <c r="K20" s="852">
        <v>3</v>
      </c>
      <c r="L20" s="234"/>
      <c r="M20" s="234">
        <v>8585003200111</v>
      </c>
      <c r="N20" s="1613">
        <v>1200</v>
      </c>
      <c r="O20" s="1735"/>
    </row>
    <row r="21" spans="1:15" s="824" customFormat="1" ht="14.85" customHeight="1">
      <c r="A21" s="1635" t="s">
        <v>694</v>
      </c>
      <c r="B21" s="227" t="s">
        <v>604</v>
      </c>
      <c r="C21" s="228" t="s">
        <v>599</v>
      </c>
      <c r="D21" s="229"/>
      <c r="E21" s="230"/>
      <c r="F21" s="230"/>
      <c r="G21" s="833">
        <v>0.7</v>
      </c>
      <c r="H21" s="241"/>
      <c r="I21" s="232">
        <v>0.85</v>
      </c>
      <c r="J21" s="232"/>
      <c r="K21" s="852">
        <v>3</v>
      </c>
      <c r="L21" s="234"/>
      <c r="M21" s="234">
        <v>8585003200128</v>
      </c>
      <c r="N21" s="1613">
        <v>1200</v>
      </c>
      <c r="O21" s="1735"/>
    </row>
    <row r="22" spans="1:15" s="824" customFormat="1" ht="14.85" customHeight="1">
      <c r="A22" s="1636" t="s">
        <v>695</v>
      </c>
      <c r="B22" s="227" t="s">
        <v>604</v>
      </c>
      <c r="C22" s="831" t="s">
        <v>603</v>
      </c>
      <c r="D22" s="832"/>
      <c r="E22" s="247"/>
      <c r="F22" s="247"/>
      <c r="G22" s="833">
        <v>0.7</v>
      </c>
      <c r="H22" s="834"/>
      <c r="I22" s="835">
        <v>0.85</v>
      </c>
      <c r="J22" s="835"/>
      <c r="K22" s="852">
        <v>3</v>
      </c>
      <c r="L22" s="861"/>
      <c r="M22" s="861">
        <v>8585003200142</v>
      </c>
      <c r="N22" s="1614">
        <v>1200</v>
      </c>
      <c r="O22" s="1726"/>
    </row>
    <row r="23" spans="1:15" s="824" customFormat="1" ht="14.85" customHeight="1">
      <c r="A23" s="1636" t="s">
        <v>696</v>
      </c>
      <c r="B23" s="227" t="s">
        <v>604</v>
      </c>
      <c r="C23" s="831" t="s">
        <v>600</v>
      </c>
      <c r="D23" s="832"/>
      <c r="E23" s="247"/>
      <c r="F23" s="247"/>
      <c r="G23" s="833">
        <v>0.7</v>
      </c>
      <c r="H23" s="834"/>
      <c r="I23" s="835">
        <v>0.85</v>
      </c>
      <c r="J23" s="835"/>
      <c r="K23" s="852">
        <v>3</v>
      </c>
      <c r="L23" s="861"/>
      <c r="M23" s="861">
        <v>8585003200159</v>
      </c>
      <c r="N23" s="1613">
        <v>1200</v>
      </c>
      <c r="O23" s="1726"/>
    </row>
    <row r="24" spans="1:15" s="824" customFormat="1" ht="14.85" customHeight="1">
      <c r="A24" s="1636" t="s">
        <v>697</v>
      </c>
      <c r="B24" s="227" t="s">
        <v>604</v>
      </c>
      <c r="C24" s="831" t="s">
        <v>602</v>
      </c>
      <c r="D24" s="832"/>
      <c r="E24" s="247"/>
      <c r="F24" s="247"/>
      <c r="G24" s="833">
        <v>0.7</v>
      </c>
      <c r="H24" s="834"/>
      <c r="I24" s="835">
        <v>0.85</v>
      </c>
      <c r="J24" s="835"/>
      <c r="K24" s="852">
        <v>3</v>
      </c>
      <c r="L24" s="861"/>
      <c r="M24" s="861">
        <v>8585003200135</v>
      </c>
      <c r="N24" s="1614">
        <v>1200</v>
      </c>
      <c r="O24" s="1726"/>
    </row>
    <row r="25" spans="1:15" s="824" customFormat="1" ht="14.85" customHeight="1">
      <c r="A25" s="1636" t="s">
        <v>698</v>
      </c>
      <c r="B25" s="227" t="s">
        <v>604</v>
      </c>
      <c r="C25" s="831" t="s">
        <v>605</v>
      </c>
      <c r="D25" s="832"/>
      <c r="E25" s="247"/>
      <c r="F25" s="247"/>
      <c r="G25" s="833">
        <v>0.7</v>
      </c>
      <c r="H25" s="834"/>
      <c r="I25" s="835">
        <v>0.85</v>
      </c>
      <c r="J25" s="835"/>
      <c r="K25" s="852">
        <v>3</v>
      </c>
      <c r="L25" s="861"/>
      <c r="M25" s="861">
        <v>8585003200913</v>
      </c>
      <c r="N25" s="1614">
        <v>1200</v>
      </c>
      <c r="O25" s="1726"/>
    </row>
    <row r="26" spans="1:15" s="824" customFormat="1" ht="14.85" customHeight="1">
      <c r="A26" s="1636" t="s">
        <v>699</v>
      </c>
      <c r="B26" s="862" t="s">
        <v>606</v>
      </c>
      <c r="C26" s="831" t="s">
        <v>515</v>
      </c>
      <c r="D26" s="832"/>
      <c r="E26" s="247"/>
      <c r="F26" s="247"/>
      <c r="G26" s="833">
        <v>0.7</v>
      </c>
      <c r="H26" s="834"/>
      <c r="I26" s="835">
        <v>0.85</v>
      </c>
      <c r="J26" s="835"/>
      <c r="K26" s="852">
        <v>3</v>
      </c>
      <c r="L26" s="861"/>
      <c r="M26" s="861">
        <v>8585003200920</v>
      </c>
      <c r="N26" s="1614">
        <v>1200</v>
      </c>
      <c r="O26" s="1726"/>
    </row>
    <row r="27" spans="1:15" s="824" customFormat="1" ht="14.85" customHeight="1">
      <c r="A27" s="1636" t="s">
        <v>700</v>
      </c>
      <c r="B27" s="862" t="s">
        <v>607</v>
      </c>
      <c r="C27" s="831" t="s">
        <v>515</v>
      </c>
      <c r="D27" s="832"/>
      <c r="E27" s="247"/>
      <c r="F27" s="247"/>
      <c r="G27" s="833">
        <v>0.7</v>
      </c>
      <c r="H27" s="834"/>
      <c r="I27" s="835">
        <v>0.85</v>
      </c>
      <c r="J27" s="835"/>
      <c r="K27" s="852">
        <v>3</v>
      </c>
      <c r="L27" s="861"/>
      <c r="M27" s="861">
        <v>8585003200180</v>
      </c>
      <c r="N27" s="1614">
        <v>1200</v>
      </c>
      <c r="O27" s="1726"/>
    </row>
    <row r="28" spans="1:15" s="824" customFormat="1" ht="14.85" customHeight="1">
      <c r="A28" s="1636" t="s">
        <v>701</v>
      </c>
      <c r="B28" s="862" t="s">
        <v>607</v>
      </c>
      <c r="C28" s="831" t="s">
        <v>608</v>
      </c>
      <c r="D28" s="832"/>
      <c r="E28" s="247"/>
      <c r="F28" s="247"/>
      <c r="G28" s="833">
        <v>0.7</v>
      </c>
      <c r="H28" s="834"/>
      <c r="I28" s="835">
        <v>0.85</v>
      </c>
      <c r="J28" s="835"/>
      <c r="K28" s="852">
        <v>3</v>
      </c>
      <c r="L28" s="861"/>
      <c r="M28" s="861">
        <v>8585003200968</v>
      </c>
      <c r="N28" s="1614">
        <v>1200</v>
      </c>
      <c r="O28" s="1726"/>
    </row>
    <row r="29" spans="1:15" s="824" customFormat="1" ht="14.85" customHeight="1">
      <c r="A29" s="1636" t="s">
        <v>702</v>
      </c>
      <c r="B29" s="862" t="s">
        <v>607</v>
      </c>
      <c r="C29" s="831" t="s">
        <v>609</v>
      </c>
      <c r="D29" s="832"/>
      <c r="E29" s="247"/>
      <c r="F29" s="247"/>
      <c r="G29" s="833">
        <v>0.7</v>
      </c>
      <c r="H29" s="834"/>
      <c r="I29" s="835">
        <v>0.85</v>
      </c>
      <c r="J29" s="835"/>
      <c r="K29" s="852">
        <v>3</v>
      </c>
      <c r="L29" s="861"/>
      <c r="M29" s="861">
        <v>8585003200296</v>
      </c>
      <c r="N29" s="1614">
        <v>1200</v>
      </c>
      <c r="O29" s="1726"/>
    </row>
    <row r="30" spans="1:15" s="824" customFormat="1" ht="14.85" customHeight="1">
      <c r="A30" s="1636" t="s">
        <v>703</v>
      </c>
      <c r="B30" s="862" t="s">
        <v>607</v>
      </c>
      <c r="C30" s="831" t="s">
        <v>610</v>
      </c>
      <c r="D30" s="832"/>
      <c r="E30" s="247"/>
      <c r="F30" s="247"/>
      <c r="G30" s="833">
        <v>0.7</v>
      </c>
      <c r="H30" s="834"/>
      <c r="I30" s="835">
        <v>0.85</v>
      </c>
      <c r="J30" s="835"/>
      <c r="K30" s="852">
        <v>3</v>
      </c>
      <c r="L30" s="861"/>
      <c r="M30" s="861">
        <v>8585003200944</v>
      </c>
      <c r="N30" s="1614">
        <v>1200</v>
      </c>
      <c r="O30" s="1726"/>
    </row>
    <row r="31" spans="1:15" s="824" customFormat="1" ht="14.85" customHeight="1">
      <c r="A31" s="1636" t="s">
        <v>704</v>
      </c>
      <c r="B31" s="862" t="s">
        <v>607</v>
      </c>
      <c r="C31" s="831" t="s">
        <v>611</v>
      </c>
      <c r="D31" s="832"/>
      <c r="E31" s="247"/>
      <c r="F31" s="247"/>
      <c r="G31" s="833">
        <v>0.7</v>
      </c>
      <c r="H31" s="834"/>
      <c r="I31" s="835">
        <v>0.85</v>
      </c>
      <c r="J31" s="835"/>
      <c r="K31" s="852">
        <v>3</v>
      </c>
      <c r="L31" s="861"/>
      <c r="M31" s="861">
        <v>8585003200937</v>
      </c>
      <c r="N31" s="1614">
        <v>1200</v>
      </c>
      <c r="O31" s="1726"/>
    </row>
    <row r="32" spans="1:15" s="824" customFormat="1" ht="14.85" customHeight="1">
      <c r="A32" s="1636" t="s">
        <v>705</v>
      </c>
      <c r="B32" s="862" t="s">
        <v>607</v>
      </c>
      <c r="C32" s="831" t="s">
        <v>612</v>
      </c>
      <c r="D32" s="832"/>
      <c r="E32" s="247"/>
      <c r="F32" s="247"/>
      <c r="G32" s="833">
        <v>0.7</v>
      </c>
      <c r="H32" s="834"/>
      <c r="I32" s="835">
        <v>0.85</v>
      </c>
      <c r="J32" s="835"/>
      <c r="K32" s="852">
        <v>3</v>
      </c>
      <c r="L32" s="861"/>
      <c r="M32" s="861">
        <v>8585003200173</v>
      </c>
      <c r="N32" s="1614">
        <v>1200</v>
      </c>
      <c r="O32" s="1726"/>
    </row>
    <row r="33" spans="1:15" s="824" customFormat="1" ht="14.85" customHeight="1">
      <c r="A33" s="1636" t="s">
        <v>706</v>
      </c>
      <c r="B33" s="862" t="s">
        <v>1107</v>
      </c>
      <c r="C33" s="831" t="s">
        <v>597</v>
      </c>
      <c r="D33" s="832"/>
      <c r="E33" s="247"/>
      <c r="F33" s="247"/>
      <c r="G33" s="833">
        <v>0.7</v>
      </c>
      <c r="H33" s="834"/>
      <c r="I33" s="835">
        <v>0.85</v>
      </c>
      <c r="J33" s="835"/>
      <c r="K33" s="852">
        <v>3</v>
      </c>
      <c r="L33" s="861"/>
      <c r="M33" s="861">
        <v>8585003200197</v>
      </c>
      <c r="N33" s="1614">
        <v>1200</v>
      </c>
      <c r="O33" s="1726"/>
    </row>
    <row r="34" spans="1:15" s="824" customFormat="1" ht="14.85" customHeight="1">
      <c r="A34" s="1636" t="s">
        <v>891</v>
      </c>
      <c r="B34" s="862" t="s">
        <v>613</v>
      </c>
      <c r="C34" s="831" t="s">
        <v>597</v>
      </c>
      <c r="D34" s="832"/>
      <c r="E34" s="247"/>
      <c r="F34" s="247"/>
      <c r="G34" s="833">
        <v>0.7</v>
      </c>
      <c r="H34" s="834"/>
      <c r="I34" s="835">
        <v>0.85</v>
      </c>
      <c r="J34" s="835"/>
      <c r="K34" s="852">
        <v>3</v>
      </c>
      <c r="L34" s="861"/>
      <c r="M34" s="861">
        <v>8585003200234</v>
      </c>
      <c r="N34" s="1614">
        <v>1200</v>
      </c>
      <c r="O34" s="1726"/>
    </row>
    <row r="35" spans="1:15" s="824" customFormat="1" ht="14.85" customHeight="1">
      <c r="A35" s="1636" t="s">
        <v>708</v>
      </c>
      <c r="B35" s="862" t="s">
        <v>613</v>
      </c>
      <c r="C35" s="831" t="s">
        <v>614</v>
      </c>
      <c r="D35" s="832"/>
      <c r="E35" s="247"/>
      <c r="F35" s="247"/>
      <c r="G35" s="833">
        <v>0.7</v>
      </c>
      <c r="H35" s="834"/>
      <c r="I35" s="835">
        <v>0.85</v>
      </c>
      <c r="J35" s="835"/>
      <c r="K35" s="852">
        <v>3</v>
      </c>
      <c r="L35" s="861"/>
      <c r="M35" s="861">
        <v>8585003200241</v>
      </c>
      <c r="N35" s="1614">
        <v>1200</v>
      </c>
      <c r="O35" s="1726"/>
    </row>
    <row r="36" spans="1:15" s="824" customFormat="1" ht="14.85" customHeight="1">
      <c r="A36" s="1636" t="s">
        <v>709</v>
      </c>
      <c r="B36" s="862" t="s">
        <v>613</v>
      </c>
      <c r="C36" s="831" t="s">
        <v>615</v>
      </c>
      <c r="D36" s="832"/>
      <c r="E36" s="247"/>
      <c r="F36" s="247"/>
      <c r="G36" s="833">
        <v>0.7</v>
      </c>
      <c r="H36" s="834"/>
      <c r="I36" s="835">
        <v>0.85</v>
      </c>
      <c r="J36" s="835"/>
      <c r="K36" s="852">
        <v>3</v>
      </c>
      <c r="L36" s="861"/>
      <c r="M36" s="861">
        <v>8585003200265</v>
      </c>
      <c r="N36" s="1614">
        <v>1200</v>
      </c>
      <c r="O36" s="1726"/>
    </row>
    <row r="37" spans="1:15" s="824" customFormat="1" ht="14.85" customHeight="1">
      <c r="A37" s="1635" t="s">
        <v>710</v>
      </c>
      <c r="B37" s="227" t="s">
        <v>613</v>
      </c>
      <c r="C37" s="228" t="s">
        <v>616</v>
      </c>
      <c r="D37" s="229"/>
      <c r="E37" s="230"/>
      <c r="F37" s="230"/>
      <c r="G37" s="231">
        <v>0.7</v>
      </c>
      <c r="H37" s="241"/>
      <c r="I37" s="245">
        <v>0.85</v>
      </c>
      <c r="J37" s="245"/>
      <c r="K37" s="852">
        <v>3</v>
      </c>
      <c r="L37" s="234"/>
      <c r="M37" s="234">
        <v>8585003200258</v>
      </c>
      <c r="N37" s="1613">
        <v>1200</v>
      </c>
      <c r="O37" s="1735"/>
    </row>
    <row r="38" spans="1:15" s="824" customFormat="1" ht="14.85" customHeight="1">
      <c r="A38" s="1636" t="s">
        <v>711</v>
      </c>
      <c r="B38" s="862" t="s">
        <v>617</v>
      </c>
      <c r="C38" s="831" t="s">
        <v>597</v>
      </c>
      <c r="D38" s="832"/>
      <c r="E38" s="247"/>
      <c r="F38" s="247"/>
      <c r="G38" s="833">
        <v>0.7</v>
      </c>
      <c r="H38" s="834"/>
      <c r="I38" s="835">
        <v>0.85</v>
      </c>
      <c r="J38" s="835"/>
      <c r="K38" s="852">
        <v>3</v>
      </c>
      <c r="L38" s="861"/>
      <c r="M38" s="861">
        <v>8585003200302</v>
      </c>
      <c r="N38" s="1614">
        <v>1200</v>
      </c>
      <c r="O38" s="1726"/>
    </row>
    <row r="39" spans="1:15" s="824" customFormat="1" ht="14.85" customHeight="1" thickBot="1">
      <c r="A39" s="1633" t="s">
        <v>707</v>
      </c>
      <c r="B39" s="251" t="s">
        <v>618</v>
      </c>
      <c r="C39" s="252" t="s">
        <v>597</v>
      </c>
      <c r="D39" s="253"/>
      <c r="E39" s="254"/>
      <c r="F39" s="254"/>
      <c r="G39" s="255">
        <v>0.7</v>
      </c>
      <c r="H39" s="266"/>
      <c r="I39" s="256">
        <v>0.85</v>
      </c>
      <c r="J39" s="256"/>
      <c r="K39" s="257">
        <v>3</v>
      </c>
      <c r="L39" s="258"/>
      <c r="M39" s="258">
        <v>8585003216037</v>
      </c>
      <c r="N39" s="1615">
        <v>1200</v>
      </c>
      <c r="O39" s="1727"/>
    </row>
    <row r="40" spans="1:15" s="116" customFormat="1" ht="14.85" customHeight="1" thickBot="1">
      <c r="A40" s="1631"/>
      <c r="B40" s="825" t="s">
        <v>973</v>
      </c>
      <c r="C40" s="825"/>
      <c r="D40" s="825"/>
      <c r="E40" s="826"/>
      <c r="F40" s="826"/>
      <c r="G40" s="827"/>
      <c r="H40" s="828"/>
      <c r="I40" s="828" t="s">
        <v>1097</v>
      </c>
      <c r="J40" s="828"/>
      <c r="K40" s="829"/>
      <c r="L40" s="829"/>
      <c r="M40" s="829"/>
      <c r="N40" s="1610"/>
      <c r="O40" s="1731"/>
    </row>
    <row r="41" spans="1:15" s="824" customFormat="1" ht="14.85" customHeight="1">
      <c r="A41" s="1632" t="s">
        <v>712</v>
      </c>
      <c r="B41" s="210" t="s">
        <v>623</v>
      </c>
      <c r="C41" s="211" t="s">
        <v>515</v>
      </c>
      <c r="D41" s="212"/>
      <c r="E41" s="213"/>
      <c r="F41" s="213"/>
      <c r="G41" s="214">
        <v>0.8</v>
      </c>
      <c r="H41" s="274"/>
      <c r="I41" s="215">
        <v>0.85</v>
      </c>
      <c r="J41" s="215"/>
      <c r="K41" s="216">
        <v>3</v>
      </c>
      <c r="L41" s="217"/>
      <c r="M41" s="217">
        <v>8585003200814</v>
      </c>
      <c r="N41" s="1616">
        <v>800</v>
      </c>
      <c r="O41" s="1725"/>
    </row>
    <row r="42" spans="1:15" s="824" customFormat="1" ht="14.85" customHeight="1">
      <c r="A42" s="1636" t="s">
        <v>713</v>
      </c>
      <c r="B42" s="862" t="s">
        <v>623</v>
      </c>
      <c r="C42" s="831" t="s">
        <v>619</v>
      </c>
      <c r="D42" s="832"/>
      <c r="E42" s="247"/>
      <c r="F42" s="247"/>
      <c r="G42" s="833">
        <v>0.8</v>
      </c>
      <c r="H42" s="834"/>
      <c r="I42" s="835">
        <v>0.85</v>
      </c>
      <c r="J42" s="835"/>
      <c r="K42" s="836">
        <v>3</v>
      </c>
      <c r="L42" s="861"/>
      <c r="M42" s="861">
        <v>8585003200838</v>
      </c>
      <c r="N42" s="1614">
        <v>800</v>
      </c>
      <c r="O42" s="1726"/>
    </row>
    <row r="43" spans="1:15" s="824" customFormat="1" ht="14.85" customHeight="1">
      <c r="A43" s="1636" t="s">
        <v>714</v>
      </c>
      <c r="B43" s="862" t="s">
        <v>623</v>
      </c>
      <c r="C43" s="831" t="s">
        <v>620</v>
      </c>
      <c r="D43" s="832"/>
      <c r="E43" s="247"/>
      <c r="F43" s="247"/>
      <c r="G43" s="833">
        <v>0.8</v>
      </c>
      <c r="H43" s="834"/>
      <c r="I43" s="835">
        <v>0.85</v>
      </c>
      <c r="J43" s="835"/>
      <c r="K43" s="836">
        <v>3</v>
      </c>
      <c r="L43" s="861"/>
      <c r="M43" s="861">
        <v>8585003200821</v>
      </c>
      <c r="N43" s="1614">
        <v>800</v>
      </c>
      <c r="O43" s="1726"/>
    </row>
    <row r="44" spans="1:15" s="824" customFormat="1" ht="14.85" customHeight="1">
      <c r="A44" s="1636" t="s">
        <v>715</v>
      </c>
      <c r="B44" s="862" t="s">
        <v>623</v>
      </c>
      <c r="C44" s="831" t="s">
        <v>611</v>
      </c>
      <c r="D44" s="832"/>
      <c r="E44" s="247"/>
      <c r="F44" s="247"/>
      <c r="G44" s="833">
        <v>0.8</v>
      </c>
      <c r="H44" s="834"/>
      <c r="I44" s="835">
        <v>0.85</v>
      </c>
      <c r="J44" s="835"/>
      <c r="K44" s="836">
        <v>3</v>
      </c>
      <c r="L44" s="861"/>
      <c r="M44" s="861">
        <v>8585003200845</v>
      </c>
      <c r="N44" s="1614">
        <v>800</v>
      </c>
      <c r="O44" s="1726"/>
    </row>
    <row r="45" spans="1:15" s="824" customFormat="1" ht="14.85" customHeight="1">
      <c r="A45" s="1636" t="s">
        <v>892</v>
      </c>
      <c r="B45" s="862" t="s">
        <v>623</v>
      </c>
      <c r="C45" s="831" t="s">
        <v>609</v>
      </c>
      <c r="D45" s="832"/>
      <c r="E45" s="247"/>
      <c r="F45" s="247"/>
      <c r="G45" s="833">
        <v>0.8</v>
      </c>
      <c r="H45" s="834"/>
      <c r="I45" s="835">
        <v>0.85</v>
      </c>
      <c r="J45" s="835"/>
      <c r="K45" s="836">
        <v>3</v>
      </c>
      <c r="L45" s="861"/>
      <c r="M45" s="861">
        <v>8585003200852</v>
      </c>
      <c r="N45" s="1614">
        <v>800</v>
      </c>
      <c r="O45" s="1726"/>
    </row>
    <row r="46" spans="1:15" s="824" customFormat="1" ht="14.85" customHeight="1">
      <c r="A46" s="1636" t="s">
        <v>716</v>
      </c>
      <c r="B46" s="862" t="s">
        <v>623</v>
      </c>
      <c r="C46" s="831" t="s">
        <v>612</v>
      </c>
      <c r="D46" s="832"/>
      <c r="E46" s="247"/>
      <c r="F46" s="247"/>
      <c r="G46" s="833">
        <v>0.8</v>
      </c>
      <c r="H46" s="834"/>
      <c r="I46" s="835">
        <v>0.85</v>
      </c>
      <c r="J46" s="835"/>
      <c r="K46" s="836">
        <v>3</v>
      </c>
      <c r="L46" s="861"/>
      <c r="M46" s="861">
        <v>8585003200869</v>
      </c>
      <c r="N46" s="1614">
        <v>800</v>
      </c>
      <c r="O46" s="1726"/>
    </row>
    <row r="47" spans="1:15" s="824" customFormat="1" ht="14.85" customHeight="1">
      <c r="A47" s="1636" t="s">
        <v>717</v>
      </c>
      <c r="B47" s="862" t="s">
        <v>622</v>
      </c>
      <c r="C47" s="831" t="s">
        <v>515</v>
      </c>
      <c r="D47" s="832"/>
      <c r="E47" s="247"/>
      <c r="F47" s="247"/>
      <c r="G47" s="833">
        <v>0.8</v>
      </c>
      <c r="H47" s="834"/>
      <c r="I47" s="835">
        <v>0.85</v>
      </c>
      <c r="J47" s="835"/>
      <c r="K47" s="836">
        <v>3</v>
      </c>
      <c r="L47" s="861"/>
      <c r="M47" s="861">
        <v>8585003200876</v>
      </c>
      <c r="N47" s="1614">
        <v>800</v>
      </c>
      <c r="O47" s="1726"/>
    </row>
    <row r="48" spans="1:15" s="824" customFormat="1" ht="14.85" customHeight="1" thickBot="1">
      <c r="A48" s="1636" t="s">
        <v>718</v>
      </c>
      <c r="B48" s="862" t="s">
        <v>624</v>
      </c>
      <c r="C48" s="831" t="s">
        <v>515</v>
      </c>
      <c r="D48" s="832"/>
      <c r="E48" s="247"/>
      <c r="F48" s="247"/>
      <c r="G48" s="833">
        <v>0.8</v>
      </c>
      <c r="H48" s="834"/>
      <c r="I48" s="835">
        <v>0.85</v>
      </c>
      <c r="J48" s="835"/>
      <c r="K48" s="836">
        <v>3</v>
      </c>
      <c r="L48" s="861"/>
      <c r="M48" s="861">
        <v>8585003200883</v>
      </c>
      <c r="N48" s="1615">
        <v>800</v>
      </c>
      <c r="O48" s="1726"/>
    </row>
    <row r="49" spans="1:15" s="116" customFormat="1" ht="14.85" customHeight="1" thickBot="1">
      <c r="A49" s="1637"/>
      <c r="B49" s="819" t="s">
        <v>974</v>
      </c>
      <c r="C49" s="819"/>
      <c r="D49" s="819"/>
      <c r="E49" s="281"/>
      <c r="F49" s="281"/>
      <c r="G49" s="326"/>
      <c r="H49" s="820"/>
      <c r="I49" s="820" t="s">
        <v>1097</v>
      </c>
      <c r="J49" s="820"/>
      <c r="K49" s="821"/>
      <c r="L49" s="821"/>
      <c r="M49" s="821"/>
      <c r="N49" s="1617"/>
      <c r="O49" s="1728"/>
    </row>
    <row r="50" spans="1:15" s="824" customFormat="1" ht="14.85" customHeight="1" thickBot="1">
      <c r="A50" s="1638" t="s">
        <v>719</v>
      </c>
      <c r="B50" s="280" t="s">
        <v>625</v>
      </c>
      <c r="C50" s="644" t="s">
        <v>515</v>
      </c>
      <c r="D50" s="645"/>
      <c r="E50" s="646"/>
      <c r="F50" s="646"/>
      <c r="G50" s="863">
        <v>0.8</v>
      </c>
      <c r="H50" s="864"/>
      <c r="I50" s="864">
        <v>0.85</v>
      </c>
      <c r="J50" s="864"/>
      <c r="K50" s="865">
        <v>3</v>
      </c>
      <c r="L50" s="1557"/>
      <c r="M50" s="1557">
        <v>8585003200371</v>
      </c>
      <c r="N50" s="1618">
        <v>500</v>
      </c>
      <c r="O50" s="1736"/>
    </row>
    <row r="51" spans="1:15" s="116" customFormat="1" ht="14.85" customHeight="1" thickBot="1">
      <c r="A51" s="1631"/>
      <c r="B51" s="825" t="s">
        <v>975</v>
      </c>
      <c r="C51" s="825"/>
      <c r="D51" s="825"/>
      <c r="E51" s="826"/>
      <c r="F51" s="826"/>
      <c r="G51" s="827"/>
      <c r="H51" s="828"/>
      <c r="I51" s="828" t="s">
        <v>1097</v>
      </c>
      <c r="J51" s="828"/>
      <c r="K51" s="829"/>
      <c r="L51" s="829"/>
      <c r="M51" s="829"/>
      <c r="N51" s="1610"/>
      <c r="O51" s="1731"/>
    </row>
    <row r="52" spans="1:15" s="824" customFormat="1" ht="14.85" customHeight="1" thickBot="1">
      <c r="A52" s="1634" t="s">
        <v>720</v>
      </c>
      <c r="B52" s="336" t="s">
        <v>626</v>
      </c>
      <c r="C52" s="279" t="s">
        <v>515</v>
      </c>
      <c r="D52" s="280"/>
      <c r="E52" s="281"/>
      <c r="F52" s="281"/>
      <c r="G52" s="164">
        <v>0.7</v>
      </c>
      <c r="H52" s="823"/>
      <c r="I52" s="327">
        <v>0.85</v>
      </c>
      <c r="J52" s="327"/>
      <c r="K52" s="328">
        <v>3</v>
      </c>
      <c r="L52" s="328"/>
      <c r="M52" s="328">
        <v>8585003201101</v>
      </c>
      <c r="N52" s="1619">
        <v>1200</v>
      </c>
      <c r="O52" s="1728"/>
    </row>
    <row r="53" spans="1:15" s="116" customFormat="1" ht="14.85" customHeight="1" thickBot="1">
      <c r="A53" s="1631"/>
      <c r="B53" s="825" t="s">
        <v>976</v>
      </c>
      <c r="C53" s="825"/>
      <c r="D53" s="825"/>
      <c r="E53" s="826"/>
      <c r="F53" s="826"/>
      <c r="G53" s="827"/>
      <c r="H53" s="828"/>
      <c r="I53" s="828" t="s">
        <v>1097</v>
      </c>
      <c r="J53" s="828"/>
      <c r="K53" s="829"/>
      <c r="L53" s="829"/>
      <c r="M53" s="829"/>
      <c r="N53" s="1610"/>
      <c r="O53" s="1731"/>
    </row>
    <row r="54" spans="1:15" s="824" customFormat="1" ht="14.85" customHeight="1" thickBot="1">
      <c r="A54" s="1634" t="s">
        <v>721</v>
      </c>
      <c r="B54" s="336" t="s">
        <v>627</v>
      </c>
      <c r="C54" s="279" t="s">
        <v>515</v>
      </c>
      <c r="D54" s="280"/>
      <c r="E54" s="281"/>
      <c r="F54" s="281"/>
      <c r="G54" s="164">
        <v>0.1</v>
      </c>
      <c r="H54" s="823"/>
      <c r="I54" s="327">
        <v>0.85</v>
      </c>
      <c r="J54" s="327"/>
      <c r="K54" s="328">
        <v>3</v>
      </c>
      <c r="L54" s="328"/>
      <c r="M54" s="328">
        <v>8585003200388</v>
      </c>
      <c r="N54" s="1619">
        <v>2000</v>
      </c>
      <c r="O54" s="1728"/>
    </row>
    <row r="55" spans="1:15" s="116" customFormat="1" ht="14.85" customHeight="1" thickBot="1">
      <c r="A55" s="1631"/>
      <c r="B55" s="825" t="s">
        <v>977</v>
      </c>
      <c r="C55" s="825"/>
      <c r="D55" s="825"/>
      <c r="E55" s="826"/>
      <c r="F55" s="826"/>
      <c r="G55" s="827"/>
      <c r="H55" s="828"/>
      <c r="I55" s="828" t="s">
        <v>1097</v>
      </c>
      <c r="J55" s="828"/>
      <c r="K55" s="829"/>
      <c r="L55" s="829"/>
      <c r="M55" s="829"/>
      <c r="N55" s="1610"/>
      <c r="O55" s="1731"/>
    </row>
    <row r="56" spans="1:15" s="824" customFormat="1" ht="14.85" customHeight="1" thickBot="1">
      <c r="A56" s="1634" t="s">
        <v>722</v>
      </c>
      <c r="B56" s="336" t="s">
        <v>628</v>
      </c>
      <c r="C56" s="279" t="s">
        <v>597</v>
      </c>
      <c r="D56" s="280"/>
      <c r="E56" s="281"/>
      <c r="F56" s="281"/>
      <c r="G56" s="164">
        <v>1</v>
      </c>
      <c r="H56" s="823"/>
      <c r="I56" s="327">
        <v>0.85</v>
      </c>
      <c r="J56" s="327"/>
      <c r="K56" s="328">
        <v>3</v>
      </c>
      <c r="L56" s="328"/>
      <c r="M56" s="328">
        <v>8585003200364</v>
      </c>
      <c r="N56" s="1619">
        <v>800</v>
      </c>
      <c r="O56" s="1728"/>
    </row>
    <row r="57" spans="1:15" s="116" customFormat="1" ht="14.85" customHeight="1" thickBot="1">
      <c r="A57" s="1631"/>
      <c r="B57" s="825" t="s">
        <v>978</v>
      </c>
      <c r="C57" s="825"/>
      <c r="D57" s="825"/>
      <c r="E57" s="826"/>
      <c r="F57" s="826"/>
      <c r="G57" s="827"/>
      <c r="H57" s="828"/>
      <c r="I57" s="828" t="s">
        <v>1097</v>
      </c>
      <c r="J57" s="828"/>
      <c r="K57" s="829"/>
      <c r="L57" s="829"/>
      <c r="M57" s="829"/>
      <c r="N57" s="1610"/>
      <c r="O57" s="1731"/>
    </row>
    <row r="58" spans="1:15" s="824" customFormat="1" ht="14.85" customHeight="1" thickBot="1">
      <c r="A58" s="1634" t="s">
        <v>723</v>
      </c>
      <c r="B58" s="336" t="s">
        <v>629</v>
      </c>
      <c r="C58" s="279" t="s">
        <v>515</v>
      </c>
      <c r="D58" s="280"/>
      <c r="E58" s="281"/>
      <c r="F58" s="281"/>
      <c r="G58" s="164">
        <v>2.8</v>
      </c>
      <c r="H58" s="823"/>
      <c r="I58" s="327">
        <v>0.85</v>
      </c>
      <c r="J58" s="327"/>
      <c r="K58" s="328">
        <v>3</v>
      </c>
      <c r="L58" s="328"/>
      <c r="M58" s="328">
        <v>8585003201118</v>
      </c>
      <c r="N58" s="1619">
        <v>600</v>
      </c>
      <c r="O58" s="1728"/>
    </row>
    <row r="59" spans="1:15" s="92" customFormat="1" ht="14.85" customHeight="1" thickBot="1">
      <c r="A59" s="1631"/>
      <c r="B59" s="783" t="s">
        <v>979</v>
      </c>
      <c r="C59" s="162"/>
      <c r="D59" s="784"/>
      <c r="E59" s="839"/>
      <c r="F59" s="840"/>
      <c r="G59" s="576"/>
      <c r="H59" s="841"/>
      <c r="I59" s="841" t="s">
        <v>1097</v>
      </c>
      <c r="J59" s="841"/>
      <c r="K59" s="842"/>
      <c r="L59" s="842"/>
      <c r="M59" s="842"/>
      <c r="N59" s="1607"/>
      <c r="O59" s="1733"/>
    </row>
    <row r="60" spans="1:15" s="92" customFormat="1" ht="14.85" customHeight="1">
      <c r="A60" s="1632" t="s">
        <v>724</v>
      </c>
      <c r="B60" s="843" t="s">
        <v>630</v>
      </c>
      <c r="C60" s="1852" t="s">
        <v>597</v>
      </c>
      <c r="D60" s="1794"/>
      <c r="E60" s="1794"/>
      <c r="F60" s="1853"/>
      <c r="G60" s="618">
        <v>2.1</v>
      </c>
      <c r="H60" s="99"/>
      <c r="I60" s="345">
        <v>0.85</v>
      </c>
      <c r="J60" s="844"/>
      <c r="K60" s="177">
        <v>3</v>
      </c>
      <c r="L60" s="177"/>
      <c r="M60" s="177">
        <v>8585003201125</v>
      </c>
      <c r="N60" s="1608">
        <v>400</v>
      </c>
      <c r="O60" s="1721"/>
    </row>
    <row r="61" spans="1:15" s="92" customFormat="1" ht="14.85" customHeight="1" thickBot="1">
      <c r="A61" s="1633" t="s">
        <v>725</v>
      </c>
      <c r="B61" s="845" t="s">
        <v>630</v>
      </c>
      <c r="C61" s="1831" t="s">
        <v>631</v>
      </c>
      <c r="D61" s="1832"/>
      <c r="E61" s="1832"/>
      <c r="F61" s="1833"/>
      <c r="G61" s="156">
        <v>2.1</v>
      </c>
      <c r="H61" s="143"/>
      <c r="I61" s="383">
        <v>0.85</v>
      </c>
      <c r="J61" s="846"/>
      <c r="K61" s="847">
        <v>3</v>
      </c>
      <c r="L61" s="847"/>
      <c r="M61" s="847">
        <v>8585003200722</v>
      </c>
      <c r="N61" s="1609">
        <v>400</v>
      </c>
      <c r="O61" s="1722"/>
    </row>
    <row r="62" spans="1:15" s="116" customFormat="1" ht="14.85" customHeight="1" thickBot="1">
      <c r="A62" s="1631"/>
      <c r="B62" s="825" t="s">
        <v>980</v>
      </c>
      <c r="C62" s="825"/>
      <c r="D62" s="825"/>
      <c r="E62" s="826"/>
      <c r="F62" s="826"/>
      <c r="G62" s="827"/>
      <c r="H62" s="828"/>
      <c r="I62" s="828" t="s">
        <v>1097</v>
      </c>
      <c r="J62" s="828"/>
      <c r="K62" s="829"/>
      <c r="L62" s="829"/>
      <c r="M62" s="829"/>
      <c r="N62" s="1610"/>
      <c r="O62" s="1731"/>
    </row>
    <row r="63" spans="1:15" s="824" customFormat="1" ht="14.85" customHeight="1" thickBot="1">
      <c r="A63" s="1634" t="s">
        <v>726</v>
      </c>
      <c r="B63" s="336" t="s">
        <v>630</v>
      </c>
      <c r="C63" s="279" t="s">
        <v>632</v>
      </c>
      <c r="D63" s="280"/>
      <c r="E63" s="281"/>
      <c r="F63" s="281"/>
      <c r="G63" s="164">
        <v>0.9</v>
      </c>
      <c r="H63" s="823"/>
      <c r="I63" s="327">
        <v>1.07</v>
      </c>
      <c r="J63" s="327"/>
      <c r="K63" s="328">
        <v>4</v>
      </c>
      <c r="L63" s="328"/>
      <c r="M63" s="328">
        <v>8585003201262</v>
      </c>
      <c r="N63" s="1619">
        <v>800</v>
      </c>
      <c r="O63" s="1728"/>
    </row>
    <row r="64" spans="1:15" s="116" customFormat="1" ht="14.85" customHeight="1" thickBot="1">
      <c r="A64" s="1631"/>
      <c r="B64" s="825" t="s">
        <v>981</v>
      </c>
      <c r="C64" s="825"/>
      <c r="D64" s="825"/>
      <c r="E64" s="826"/>
      <c r="F64" s="826"/>
      <c r="G64" s="827"/>
      <c r="H64" s="828"/>
      <c r="I64" s="828" t="s">
        <v>1097</v>
      </c>
      <c r="J64" s="828"/>
      <c r="K64" s="829"/>
      <c r="L64" s="829"/>
      <c r="M64" s="829"/>
      <c r="N64" s="1610"/>
      <c r="O64" s="1731"/>
    </row>
    <row r="65" spans="1:15" s="824" customFormat="1" ht="14.85" customHeight="1" thickBot="1">
      <c r="A65" s="1634" t="s">
        <v>727</v>
      </c>
      <c r="B65" s="336" t="s">
        <v>633</v>
      </c>
      <c r="C65" s="279" t="s">
        <v>515</v>
      </c>
      <c r="D65" s="280"/>
      <c r="E65" s="281"/>
      <c r="F65" s="281"/>
      <c r="G65" s="164">
        <v>0.5</v>
      </c>
      <c r="H65" s="823"/>
      <c r="I65" s="327">
        <v>0.85</v>
      </c>
      <c r="J65" s="327"/>
      <c r="K65" s="328">
        <v>3</v>
      </c>
      <c r="L65" s="328"/>
      <c r="M65" s="328">
        <v>8585003200333</v>
      </c>
      <c r="N65" s="1619">
        <v>1400</v>
      </c>
      <c r="O65" s="1728"/>
    </row>
    <row r="66" spans="1:15" s="116" customFormat="1" ht="14.85" customHeight="1" thickBot="1">
      <c r="A66" s="1631"/>
      <c r="B66" s="825" t="s">
        <v>982</v>
      </c>
      <c r="C66" s="825"/>
      <c r="D66" s="825"/>
      <c r="E66" s="826"/>
      <c r="F66" s="826"/>
      <c r="G66" s="827"/>
      <c r="H66" s="828"/>
      <c r="I66" s="828" t="s">
        <v>1097</v>
      </c>
      <c r="J66" s="828"/>
      <c r="K66" s="829"/>
      <c r="L66" s="829"/>
      <c r="M66" s="829"/>
      <c r="N66" s="1610"/>
      <c r="O66" s="1731"/>
    </row>
    <row r="67" spans="1:15" s="824" customFormat="1" ht="14.85" customHeight="1" thickBot="1">
      <c r="A67" s="1634" t="s">
        <v>728</v>
      </c>
      <c r="B67" s="336" t="s">
        <v>1108</v>
      </c>
      <c r="C67" s="279" t="s">
        <v>634</v>
      </c>
      <c r="D67" s="280"/>
      <c r="E67" s="281"/>
      <c r="F67" s="281"/>
      <c r="G67" s="164">
        <v>0.5</v>
      </c>
      <c r="H67" s="823"/>
      <c r="I67" s="327">
        <v>0.85</v>
      </c>
      <c r="J67" s="327"/>
      <c r="K67" s="328">
        <v>3</v>
      </c>
      <c r="L67" s="328"/>
      <c r="M67" s="328">
        <v>8585003200975</v>
      </c>
      <c r="N67" s="1619">
        <v>1200</v>
      </c>
      <c r="O67" s="1728"/>
    </row>
    <row r="68" spans="1:15" s="116" customFormat="1" ht="14.85" customHeight="1" thickBot="1">
      <c r="A68" s="1631"/>
      <c r="B68" s="825" t="s">
        <v>983</v>
      </c>
      <c r="C68" s="825"/>
      <c r="D68" s="825"/>
      <c r="E68" s="826"/>
      <c r="F68" s="826"/>
      <c r="G68" s="827"/>
      <c r="H68" s="828"/>
      <c r="I68" s="828" t="s">
        <v>1097</v>
      </c>
      <c r="J68" s="828"/>
      <c r="K68" s="829"/>
      <c r="L68" s="829"/>
      <c r="M68" s="829"/>
      <c r="N68" s="1610"/>
      <c r="O68" s="1731"/>
    </row>
    <row r="69" spans="1:15" s="824" customFormat="1" ht="14.85" customHeight="1" thickBot="1">
      <c r="A69" s="1634" t="s">
        <v>730</v>
      </c>
      <c r="B69" s="336" t="s">
        <v>636</v>
      </c>
      <c r="C69" s="279" t="s">
        <v>863</v>
      </c>
      <c r="D69" s="280"/>
      <c r="E69" s="281"/>
      <c r="F69" s="281"/>
      <c r="G69" s="164">
        <v>0.6</v>
      </c>
      <c r="H69" s="823"/>
      <c r="I69" s="327">
        <v>0.85</v>
      </c>
      <c r="J69" s="327"/>
      <c r="K69" s="328">
        <v>3</v>
      </c>
      <c r="L69" s="328"/>
      <c r="M69" s="328">
        <v>8585003200401</v>
      </c>
      <c r="N69" s="1619">
        <v>1800</v>
      </c>
      <c r="O69" s="1728"/>
    </row>
    <row r="70" spans="1:15" s="116" customFormat="1" ht="14.85" customHeight="1" thickBot="1">
      <c r="A70" s="1631"/>
      <c r="B70" s="825" t="s">
        <v>984</v>
      </c>
      <c r="C70" s="825"/>
      <c r="D70" s="825"/>
      <c r="E70" s="826"/>
      <c r="F70" s="826"/>
      <c r="G70" s="827"/>
      <c r="H70" s="828"/>
      <c r="I70" s="828" t="s">
        <v>1097</v>
      </c>
      <c r="J70" s="828"/>
      <c r="K70" s="829"/>
      <c r="L70" s="829"/>
      <c r="M70" s="829"/>
      <c r="N70" s="1610"/>
      <c r="O70" s="1731"/>
    </row>
    <row r="71" spans="1:15" s="824" customFormat="1" ht="14.85" customHeight="1" thickBot="1">
      <c r="A71" s="1634" t="s">
        <v>731</v>
      </c>
      <c r="B71" s="336" t="s">
        <v>637</v>
      </c>
      <c r="C71" s="279" t="s">
        <v>515</v>
      </c>
      <c r="D71" s="280"/>
      <c r="E71" s="281"/>
      <c r="F71" s="282"/>
      <c r="G71" s="164">
        <v>0.4</v>
      </c>
      <c r="H71" s="823"/>
      <c r="I71" s="327">
        <v>0.85</v>
      </c>
      <c r="J71" s="327"/>
      <c r="K71" s="328">
        <v>3</v>
      </c>
      <c r="L71" s="328"/>
      <c r="M71" s="328">
        <v>8585003200562</v>
      </c>
      <c r="N71" s="1619">
        <v>400</v>
      </c>
      <c r="O71" s="1728"/>
    </row>
    <row r="72" spans="1:15" s="92" customFormat="1" ht="14.85" customHeight="1" thickBot="1">
      <c r="A72" s="1637"/>
      <c r="B72" s="962" t="s">
        <v>985</v>
      </c>
      <c r="C72" s="162"/>
      <c r="D72" s="162"/>
      <c r="E72" s="1630"/>
      <c r="F72" s="679"/>
      <c r="G72" s="576"/>
      <c r="H72" s="841"/>
      <c r="I72" s="841" t="s">
        <v>1097</v>
      </c>
      <c r="J72" s="841"/>
      <c r="K72" s="842"/>
      <c r="L72" s="842"/>
      <c r="M72" s="842"/>
      <c r="N72" s="1607"/>
      <c r="O72" s="1733"/>
    </row>
    <row r="73" spans="1:15" s="92" customFormat="1" ht="14.85" customHeight="1">
      <c r="A73" s="1632" t="s">
        <v>732</v>
      </c>
      <c r="B73" s="843" t="s">
        <v>638</v>
      </c>
      <c r="C73" s="1852" t="s">
        <v>639</v>
      </c>
      <c r="D73" s="1794"/>
      <c r="E73" s="1794"/>
      <c r="F73" s="1853"/>
      <c r="G73" s="618">
        <v>0.18</v>
      </c>
      <c r="H73" s="99"/>
      <c r="I73" s="345">
        <v>0.85</v>
      </c>
      <c r="J73" s="844"/>
      <c r="K73" s="177">
        <v>3</v>
      </c>
      <c r="L73" s="177"/>
      <c r="M73" s="177">
        <v>8585003201132</v>
      </c>
      <c r="N73" s="1608">
        <v>1600</v>
      </c>
      <c r="O73" s="1721"/>
    </row>
    <row r="74" spans="1:15" s="92" customFormat="1" ht="14.85" customHeight="1" thickBot="1">
      <c r="A74" s="1636" t="s">
        <v>733</v>
      </c>
      <c r="B74" s="854" t="s">
        <v>638</v>
      </c>
      <c r="C74" s="1837" t="s">
        <v>631</v>
      </c>
      <c r="D74" s="1838"/>
      <c r="E74" s="1838"/>
      <c r="F74" s="1839"/>
      <c r="G74" s="858">
        <v>0.09</v>
      </c>
      <c r="H74" s="856"/>
      <c r="I74" s="577">
        <v>0.85</v>
      </c>
      <c r="J74" s="1588"/>
      <c r="K74" s="857">
        <v>3</v>
      </c>
      <c r="L74" s="857"/>
      <c r="M74" s="857">
        <v>8585003201279</v>
      </c>
      <c r="N74" s="1612">
        <v>3000</v>
      </c>
      <c r="O74" s="1723"/>
    </row>
    <row r="75" spans="1:15" s="116" customFormat="1" ht="14.85" customHeight="1" thickBot="1">
      <c r="A75" s="1637"/>
      <c r="B75" s="819" t="s">
        <v>986</v>
      </c>
      <c r="C75" s="819"/>
      <c r="D75" s="819"/>
      <c r="E75" s="281"/>
      <c r="F75" s="281"/>
      <c r="G75" s="326"/>
      <c r="H75" s="820"/>
      <c r="I75" s="820" t="s">
        <v>1097</v>
      </c>
      <c r="J75" s="820"/>
      <c r="K75" s="821"/>
      <c r="L75" s="821"/>
      <c r="M75" s="821"/>
      <c r="N75" s="1617"/>
      <c r="O75" s="1728"/>
    </row>
    <row r="76" spans="1:15" s="824" customFormat="1" ht="14.85" customHeight="1" thickBot="1">
      <c r="A76" s="1638" t="s">
        <v>738</v>
      </c>
      <c r="B76" s="643" t="s">
        <v>644</v>
      </c>
      <c r="C76" s="644" t="s">
        <v>597</v>
      </c>
      <c r="D76" s="645"/>
      <c r="E76" s="646"/>
      <c r="F76" s="646"/>
      <c r="G76" s="193">
        <v>1.8</v>
      </c>
      <c r="H76" s="866"/>
      <c r="I76" s="455">
        <v>0.85</v>
      </c>
      <c r="J76" s="455"/>
      <c r="K76" s="315">
        <v>3</v>
      </c>
      <c r="L76" s="315"/>
      <c r="M76" s="196">
        <v>8585003200029</v>
      </c>
      <c r="N76" s="1621">
        <v>400</v>
      </c>
      <c r="O76" s="1737"/>
    </row>
    <row r="77" spans="1:15" s="116" customFormat="1" ht="14.85" customHeight="1" thickBot="1">
      <c r="A77" s="1631"/>
      <c r="B77" s="825" t="s">
        <v>987</v>
      </c>
      <c r="C77" s="825"/>
      <c r="D77" s="825"/>
      <c r="E77" s="826"/>
      <c r="F77" s="826"/>
      <c r="G77" s="827"/>
      <c r="H77" s="828"/>
      <c r="I77" s="828" t="s">
        <v>1097</v>
      </c>
      <c r="J77" s="828"/>
      <c r="K77" s="829"/>
      <c r="L77" s="829"/>
      <c r="M77" s="829"/>
      <c r="N77" s="1610"/>
      <c r="O77" s="1731"/>
    </row>
    <row r="78" spans="1:15" s="824" customFormat="1" ht="14.85" customHeight="1" thickBot="1">
      <c r="A78" s="1634" t="s">
        <v>739</v>
      </c>
      <c r="B78" s="336" t="s">
        <v>1045</v>
      </c>
      <c r="C78" s="279" t="s">
        <v>515</v>
      </c>
      <c r="D78" s="280"/>
      <c r="E78" s="281"/>
      <c r="F78" s="281"/>
      <c r="G78" s="164">
        <v>0.9</v>
      </c>
      <c r="H78" s="823"/>
      <c r="I78" s="327">
        <v>0.85</v>
      </c>
      <c r="J78" s="327"/>
      <c r="K78" s="328">
        <v>3</v>
      </c>
      <c r="L78" s="328"/>
      <c r="M78" s="328">
        <v>8585003200319</v>
      </c>
      <c r="N78" s="1619">
        <v>1200</v>
      </c>
      <c r="O78" s="1728"/>
    </row>
    <row r="79" spans="1:15" s="92" customFormat="1" ht="14.85" customHeight="1" thickBot="1">
      <c r="A79" s="1631"/>
      <c r="B79" s="783" t="s">
        <v>988</v>
      </c>
      <c r="C79" s="162"/>
      <c r="D79" s="784"/>
      <c r="E79" s="839"/>
      <c r="F79" s="840"/>
      <c r="G79" s="576"/>
      <c r="H79" s="841"/>
      <c r="I79" s="841" t="s">
        <v>1097</v>
      </c>
      <c r="J79" s="841"/>
      <c r="K79" s="842"/>
      <c r="L79" s="842"/>
      <c r="M79" s="842"/>
      <c r="N79" s="1607"/>
      <c r="O79" s="1733"/>
    </row>
    <row r="80" spans="1:15" s="92" customFormat="1" ht="14.85" customHeight="1">
      <c r="A80" s="1632" t="s">
        <v>740</v>
      </c>
      <c r="B80" s="176" t="s">
        <v>645</v>
      </c>
      <c r="C80" s="683" t="s">
        <v>646</v>
      </c>
      <c r="D80" s="105"/>
      <c r="E80" s="105"/>
      <c r="F80" s="867"/>
      <c r="G80" s="618">
        <v>0.6</v>
      </c>
      <c r="H80" s="99"/>
      <c r="I80" s="345">
        <v>0.85</v>
      </c>
      <c r="J80" s="844"/>
      <c r="K80" s="177">
        <v>3</v>
      </c>
      <c r="L80" s="177"/>
      <c r="M80" s="177">
        <v>8585003201149</v>
      </c>
      <c r="N80" s="1608">
        <v>1200</v>
      </c>
      <c r="O80" s="1721"/>
    </row>
    <row r="81" spans="1:15" s="92" customFormat="1" ht="14.85" customHeight="1" thickBot="1">
      <c r="A81" s="1633" t="s">
        <v>741</v>
      </c>
      <c r="B81" s="845" t="s">
        <v>645</v>
      </c>
      <c r="C81" s="1831" t="s">
        <v>647</v>
      </c>
      <c r="D81" s="1832"/>
      <c r="E81" s="1832"/>
      <c r="F81" s="1833"/>
      <c r="G81" s="156">
        <v>0.6</v>
      </c>
      <c r="H81" s="143"/>
      <c r="I81" s="383">
        <v>0.85</v>
      </c>
      <c r="J81" s="846"/>
      <c r="K81" s="847">
        <v>3</v>
      </c>
      <c r="L81" s="847"/>
      <c r="M81" s="847">
        <v>858500321156</v>
      </c>
      <c r="N81" s="1609">
        <v>1200</v>
      </c>
      <c r="O81" s="1722"/>
    </row>
    <row r="82" spans="1:15" s="92" customFormat="1" ht="14.85" customHeight="1" thickBot="1">
      <c r="A82" s="1631"/>
      <c r="B82" s="783" t="s">
        <v>989</v>
      </c>
      <c r="C82" s="162"/>
      <c r="D82" s="784"/>
      <c r="E82" s="839"/>
      <c r="F82" s="840"/>
      <c r="G82" s="576"/>
      <c r="H82" s="841"/>
      <c r="I82" s="841" t="s">
        <v>1097</v>
      </c>
      <c r="J82" s="841"/>
      <c r="K82" s="842"/>
      <c r="L82" s="842"/>
      <c r="M82" s="842"/>
      <c r="N82" s="1607"/>
      <c r="O82" s="1733"/>
    </row>
    <row r="83" spans="1:15" s="92" customFormat="1" ht="14.85" customHeight="1">
      <c r="A83" s="1632" t="s">
        <v>742</v>
      </c>
      <c r="B83" s="176" t="s">
        <v>648</v>
      </c>
      <c r="C83" s="1852" t="s">
        <v>597</v>
      </c>
      <c r="D83" s="1794"/>
      <c r="E83" s="1794"/>
      <c r="F83" s="1853"/>
      <c r="G83" s="618">
        <v>0.6</v>
      </c>
      <c r="H83" s="99"/>
      <c r="I83" s="345">
        <v>0.85</v>
      </c>
      <c r="J83" s="844"/>
      <c r="K83" s="177">
        <v>3</v>
      </c>
      <c r="L83" s="177"/>
      <c r="M83" s="177">
        <v>8585003201163</v>
      </c>
      <c r="N83" s="1608">
        <v>1000</v>
      </c>
      <c r="O83" s="1721"/>
    </row>
    <row r="84" spans="1:15" s="92" customFormat="1" ht="14.85" customHeight="1" thickBot="1">
      <c r="A84" s="1633" t="s">
        <v>743</v>
      </c>
      <c r="B84" s="845" t="s">
        <v>648</v>
      </c>
      <c r="C84" s="1831" t="s">
        <v>598</v>
      </c>
      <c r="D84" s="1832"/>
      <c r="E84" s="1832"/>
      <c r="F84" s="1833"/>
      <c r="G84" s="156">
        <v>0.6</v>
      </c>
      <c r="H84" s="143"/>
      <c r="I84" s="383">
        <v>0.85</v>
      </c>
      <c r="J84" s="846"/>
      <c r="K84" s="847">
        <v>3</v>
      </c>
      <c r="L84" s="847"/>
      <c r="M84" s="847">
        <v>8585003200012</v>
      </c>
      <c r="N84" s="1609">
        <v>1000</v>
      </c>
      <c r="O84" s="1722"/>
    </row>
    <row r="85" spans="1:15" s="116" customFormat="1" ht="14.85" customHeight="1" thickBot="1">
      <c r="A85" s="1631"/>
      <c r="B85" s="825" t="s">
        <v>990</v>
      </c>
      <c r="C85" s="825"/>
      <c r="D85" s="825"/>
      <c r="E85" s="826"/>
      <c r="F85" s="826"/>
      <c r="G85" s="827"/>
      <c r="H85" s="828"/>
      <c r="I85" s="828" t="s">
        <v>1097</v>
      </c>
      <c r="J85" s="828"/>
      <c r="K85" s="829"/>
      <c r="L85" s="829"/>
      <c r="M85" s="829"/>
      <c r="N85" s="1610"/>
      <c r="O85" s="1731"/>
    </row>
    <row r="86" spans="1:15" s="824" customFormat="1" ht="14.85" customHeight="1" thickBot="1">
      <c r="A86" s="1634" t="s">
        <v>744</v>
      </c>
      <c r="B86" s="336" t="s">
        <v>649</v>
      </c>
      <c r="C86" s="279" t="s">
        <v>515</v>
      </c>
      <c r="D86" s="280"/>
      <c r="E86" s="281"/>
      <c r="F86" s="281"/>
      <c r="G86" s="164">
        <v>0.1</v>
      </c>
      <c r="H86" s="823"/>
      <c r="I86" s="327">
        <v>0.85</v>
      </c>
      <c r="J86" s="327"/>
      <c r="K86" s="328">
        <v>3</v>
      </c>
      <c r="L86" s="328"/>
      <c r="M86" s="328">
        <v>8585003201286</v>
      </c>
      <c r="N86" s="1619">
        <v>3000</v>
      </c>
      <c r="O86" s="1728"/>
    </row>
    <row r="87" spans="1:15" s="116" customFormat="1" ht="14.85" customHeight="1" thickBot="1">
      <c r="A87" s="1631"/>
      <c r="B87" s="825" t="s">
        <v>991</v>
      </c>
      <c r="C87" s="825"/>
      <c r="D87" s="825"/>
      <c r="E87" s="826"/>
      <c r="F87" s="826"/>
      <c r="G87" s="827"/>
      <c r="H87" s="828"/>
      <c r="I87" s="828" t="s">
        <v>1097</v>
      </c>
      <c r="J87" s="828"/>
      <c r="K87" s="829"/>
      <c r="L87" s="829"/>
      <c r="M87" s="829"/>
      <c r="N87" s="1610"/>
      <c r="O87" s="1731"/>
    </row>
    <row r="88" spans="1:15" s="824" customFormat="1" ht="14.85" customHeight="1">
      <c r="A88" s="1632" t="s">
        <v>745</v>
      </c>
      <c r="B88" s="830" t="s">
        <v>650</v>
      </c>
      <c r="C88" s="211" t="s">
        <v>515</v>
      </c>
      <c r="D88" s="212"/>
      <c r="E88" s="213"/>
      <c r="F88" s="213"/>
      <c r="G88" s="214">
        <v>0.04</v>
      </c>
      <c r="H88" s="274"/>
      <c r="I88" s="215">
        <v>1.61</v>
      </c>
      <c r="J88" s="215"/>
      <c r="K88" s="216">
        <v>6</v>
      </c>
      <c r="L88" s="217"/>
      <c r="M88" s="217">
        <v>8585003200593</v>
      </c>
      <c r="N88" s="1616">
        <v>1600</v>
      </c>
      <c r="O88" s="1725"/>
    </row>
    <row r="89" spans="1:15" s="824" customFormat="1" ht="14.85" customHeight="1">
      <c r="A89" s="1636" t="s">
        <v>746</v>
      </c>
      <c r="B89" s="94" t="s">
        <v>650</v>
      </c>
      <c r="C89" s="831" t="s">
        <v>608</v>
      </c>
      <c r="D89" s="832"/>
      <c r="E89" s="247"/>
      <c r="F89" s="247"/>
      <c r="G89" s="833">
        <v>0.04</v>
      </c>
      <c r="H89" s="834"/>
      <c r="I89" s="835">
        <v>1.61</v>
      </c>
      <c r="J89" s="835"/>
      <c r="K89" s="836">
        <v>6</v>
      </c>
      <c r="L89" s="861"/>
      <c r="M89" s="861">
        <v>8585003200623</v>
      </c>
      <c r="N89" s="1614">
        <v>1600</v>
      </c>
      <c r="O89" s="1726"/>
    </row>
    <row r="90" spans="1:15" s="824" customFormat="1" ht="14.85" customHeight="1">
      <c r="A90" s="1636" t="s">
        <v>747</v>
      </c>
      <c r="B90" s="94" t="s">
        <v>650</v>
      </c>
      <c r="C90" s="831" t="s">
        <v>609</v>
      </c>
      <c r="D90" s="832"/>
      <c r="E90" s="247"/>
      <c r="F90" s="247"/>
      <c r="G90" s="833">
        <v>0.04</v>
      </c>
      <c r="H90" s="834"/>
      <c r="I90" s="835">
        <v>1.61</v>
      </c>
      <c r="J90" s="835"/>
      <c r="K90" s="836">
        <v>6</v>
      </c>
      <c r="L90" s="861"/>
      <c r="M90" s="861">
        <v>8585003200609</v>
      </c>
      <c r="N90" s="1614">
        <v>1600</v>
      </c>
      <c r="O90" s="1726"/>
    </row>
    <row r="91" spans="1:15" s="824" customFormat="1" ht="14.85" customHeight="1" thickBot="1">
      <c r="A91" s="1633" t="s">
        <v>748</v>
      </c>
      <c r="B91" s="837" t="s">
        <v>650</v>
      </c>
      <c r="C91" s="252" t="s">
        <v>639</v>
      </c>
      <c r="D91" s="253"/>
      <c r="E91" s="254"/>
      <c r="F91" s="254"/>
      <c r="G91" s="255">
        <v>0.04</v>
      </c>
      <c r="H91" s="266"/>
      <c r="I91" s="256">
        <v>1.61</v>
      </c>
      <c r="J91" s="256"/>
      <c r="K91" s="257">
        <v>6</v>
      </c>
      <c r="L91" s="258"/>
      <c r="M91" s="258">
        <v>8585003200630</v>
      </c>
      <c r="N91" s="1615">
        <v>1600</v>
      </c>
      <c r="O91" s="1727"/>
    </row>
    <row r="92" spans="1:15" s="116" customFormat="1" ht="14.85" customHeight="1" thickBot="1">
      <c r="A92" s="1631"/>
      <c r="B92" s="825" t="s">
        <v>992</v>
      </c>
      <c r="C92" s="825"/>
      <c r="D92" s="825"/>
      <c r="E92" s="826"/>
      <c r="F92" s="826"/>
      <c r="G92" s="827"/>
      <c r="H92" s="828"/>
      <c r="I92" s="828" t="s">
        <v>1097</v>
      </c>
      <c r="J92" s="828"/>
      <c r="K92" s="829"/>
      <c r="L92" s="829"/>
      <c r="M92" s="829"/>
      <c r="N92" s="1610"/>
      <c r="O92" s="1731"/>
    </row>
    <row r="93" spans="1:15" s="824" customFormat="1" ht="14.85" customHeight="1" thickBot="1">
      <c r="A93" s="1634" t="s">
        <v>749</v>
      </c>
      <c r="B93" s="336" t="s">
        <v>651</v>
      </c>
      <c r="C93" s="279" t="s">
        <v>597</v>
      </c>
      <c r="D93" s="280"/>
      <c r="E93" s="281"/>
      <c r="F93" s="281"/>
      <c r="G93" s="164">
        <v>0.6</v>
      </c>
      <c r="H93" s="823"/>
      <c r="I93" s="327">
        <v>0.85</v>
      </c>
      <c r="J93" s="327"/>
      <c r="K93" s="328">
        <v>3</v>
      </c>
      <c r="L93" s="328"/>
      <c r="M93" s="328">
        <v>8585003201026</v>
      </c>
      <c r="N93" s="1619">
        <v>1600</v>
      </c>
      <c r="O93" s="1728"/>
    </row>
    <row r="94" spans="1:15" s="116" customFormat="1" ht="14.85" customHeight="1" thickBot="1">
      <c r="A94" s="1631"/>
      <c r="B94" s="825" t="s">
        <v>993</v>
      </c>
      <c r="C94" s="825"/>
      <c r="D94" s="825"/>
      <c r="E94" s="826"/>
      <c r="F94" s="826"/>
      <c r="G94" s="827"/>
      <c r="H94" s="828"/>
      <c r="I94" s="828" t="s">
        <v>1097</v>
      </c>
      <c r="J94" s="828"/>
      <c r="K94" s="829"/>
      <c r="L94" s="829"/>
      <c r="M94" s="829"/>
      <c r="N94" s="1610"/>
      <c r="O94" s="1731"/>
    </row>
    <row r="95" spans="1:15" s="824" customFormat="1" ht="14.85" customHeight="1" thickBot="1">
      <c r="A95" s="1634" t="s">
        <v>750</v>
      </c>
      <c r="B95" s="336" t="s">
        <v>652</v>
      </c>
      <c r="C95" s="279" t="s">
        <v>515</v>
      </c>
      <c r="D95" s="280"/>
      <c r="E95" s="281"/>
      <c r="F95" s="281"/>
      <c r="G95" s="164">
        <v>0.3</v>
      </c>
      <c r="H95" s="823"/>
      <c r="I95" s="327">
        <v>0.85</v>
      </c>
      <c r="J95" s="327"/>
      <c r="K95" s="328">
        <v>3</v>
      </c>
      <c r="L95" s="328"/>
      <c r="M95" s="328">
        <v>8585003200661</v>
      </c>
      <c r="N95" s="1619">
        <v>1400</v>
      </c>
      <c r="O95" s="1728"/>
    </row>
    <row r="96" spans="1:15" s="116" customFormat="1" ht="14.85" customHeight="1" thickBot="1">
      <c r="A96" s="1631"/>
      <c r="B96" s="825" t="s">
        <v>994</v>
      </c>
      <c r="C96" s="825"/>
      <c r="D96" s="825"/>
      <c r="E96" s="826"/>
      <c r="F96" s="826"/>
      <c r="G96" s="827"/>
      <c r="H96" s="828"/>
      <c r="I96" s="828" t="s">
        <v>1097</v>
      </c>
      <c r="J96" s="828"/>
      <c r="K96" s="829"/>
      <c r="L96" s="829"/>
      <c r="M96" s="829"/>
      <c r="N96" s="1610"/>
      <c r="O96" s="1731"/>
    </row>
    <row r="97" spans="1:15" s="824" customFormat="1" ht="14.85" customHeight="1" thickBot="1">
      <c r="A97" s="1634" t="s">
        <v>751</v>
      </c>
      <c r="B97" s="336" t="s">
        <v>653</v>
      </c>
      <c r="C97" s="279" t="s">
        <v>515</v>
      </c>
      <c r="D97" s="280"/>
      <c r="E97" s="281"/>
      <c r="F97" s="281"/>
      <c r="G97" s="164">
        <v>3</v>
      </c>
      <c r="H97" s="823"/>
      <c r="I97" s="327">
        <v>0.85</v>
      </c>
      <c r="J97" s="327"/>
      <c r="K97" s="328">
        <v>3</v>
      </c>
      <c r="L97" s="328"/>
      <c r="M97" s="328">
        <v>8585003200531</v>
      </c>
      <c r="N97" s="1619">
        <v>600</v>
      </c>
      <c r="O97" s="1728"/>
    </row>
    <row r="98" spans="1:15" s="116" customFormat="1" ht="14.85" customHeight="1" thickBot="1">
      <c r="A98" s="1631"/>
      <c r="B98" s="825" t="s">
        <v>995</v>
      </c>
      <c r="C98" s="825"/>
      <c r="D98" s="825"/>
      <c r="E98" s="826"/>
      <c r="F98" s="826"/>
      <c r="G98" s="827"/>
      <c r="H98" s="828"/>
      <c r="I98" s="828" t="s">
        <v>1097</v>
      </c>
      <c r="J98" s="828"/>
      <c r="K98" s="829"/>
      <c r="L98" s="829"/>
      <c r="M98" s="829"/>
      <c r="N98" s="1610"/>
      <c r="O98" s="1731"/>
    </row>
    <row r="99" spans="1:15" s="824" customFormat="1" ht="14.85" customHeight="1" thickBot="1">
      <c r="A99" s="1634" t="s">
        <v>729</v>
      </c>
      <c r="B99" s="336" t="s">
        <v>940</v>
      </c>
      <c r="C99" s="279" t="s">
        <v>635</v>
      </c>
      <c r="D99" s="280"/>
      <c r="E99" s="281"/>
      <c r="F99" s="281"/>
      <c r="G99" s="164">
        <v>0.18</v>
      </c>
      <c r="H99" s="823"/>
      <c r="I99" s="327">
        <v>1.07</v>
      </c>
      <c r="J99" s="327"/>
      <c r="K99" s="328">
        <v>4</v>
      </c>
      <c r="L99" s="328"/>
      <c r="M99" s="328">
        <v>8585003200999</v>
      </c>
      <c r="N99" s="1619">
        <v>1600</v>
      </c>
      <c r="O99" s="1728"/>
    </row>
    <row r="100" spans="1:15" s="116" customFormat="1" ht="14.85" customHeight="1" thickBot="1">
      <c r="A100" s="1631"/>
      <c r="B100" s="825" t="s">
        <v>996</v>
      </c>
      <c r="C100" s="825"/>
      <c r="D100" s="825"/>
      <c r="E100" s="826"/>
      <c r="F100" s="826"/>
      <c r="G100" s="827"/>
      <c r="H100" s="828"/>
      <c r="I100" s="828" t="s">
        <v>1097</v>
      </c>
      <c r="J100" s="828"/>
      <c r="K100" s="829"/>
      <c r="L100" s="829"/>
      <c r="M100" s="829"/>
      <c r="N100" s="1610"/>
      <c r="O100" s="1731"/>
    </row>
    <row r="101" spans="1:15" s="824" customFormat="1" ht="14.85" customHeight="1" thickBot="1">
      <c r="A101" s="1634" t="s">
        <v>752</v>
      </c>
      <c r="B101" s="336" t="s">
        <v>654</v>
      </c>
      <c r="C101" s="279" t="s">
        <v>515</v>
      </c>
      <c r="D101" s="280"/>
      <c r="E101" s="281"/>
      <c r="F101" s="281"/>
      <c r="G101" s="164">
        <v>0.6</v>
      </c>
      <c r="H101" s="823"/>
      <c r="I101" s="327">
        <v>0.85</v>
      </c>
      <c r="J101" s="327"/>
      <c r="K101" s="328">
        <v>3</v>
      </c>
      <c r="L101" s="328"/>
      <c r="M101" s="328">
        <v>8585003200678</v>
      </c>
      <c r="N101" s="1619">
        <v>800</v>
      </c>
      <c r="O101" s="1728"/>
    </row>
    <row r="102" spans="1:15" s="116" customFormat="1" ht="14.85" customHeight="1" thickBot="1">
      <c r="A102" s="1631"/>
      <c r="B102" s="825" t="s">
        <v>997</v>
      </c>
      <c r="C102" s="825"/>
      <c r="D102" s="825"/>
      <c r="E102" s="826"/>
      <c r="F102" s="826"/>
      <c r="G102" s="827"/>
      <c r="H102" s="828"/>
      <c r="I102" s="828" t="s">
        <v>1097</v>
      </c>
      <c r="J102" s="828"/>
      <c r="K102" s="829"/>
      <c r="L102" s="829"/>
      <c r="M102" s="829"/>
      <c r="N102" s="1610"/>
      <c r="O102" s="1731"/>
    </row>
    <row r="103" spans="1:15" s="824" customFormat="1" ht="14.85" customHeight="1" thickBot="1">
      <c r="A103" s="1634" t="s">
        <v>753</v>
      </c>
      <c r="B103" s="336" t="s">
        <v>655</v>
      </c>
      <c r="C103" s="279" t="s">
        <v>515</v>
      </c>
      <c r="D103" s="280"/>
      <c r="E103" s="281"/>
      <c r="F103" s="281"/>
      <c r="G103" s="164">
        <v>0.3</v>
      </c>
      <c r="H103" s="823"/>
      <c r="I103" s="327">
        <v>0.85</v>
      </c>
      <c r="J103" s="327"/>
      <c r="K103" s="328">
        <v>3</v>
      </c>
      <c r="L103" s="328"/>
      <c r="M103" s="328">
        <v>8585003201309</v>
      </c>
      <c r="N103" s="1619">
        <v>1600</v>
      </c>
      <c r="O103" s="1728"/>
    </row>
    <row r="104" spans="1:15" s="116" customFormat="1" ht="14.85" customHeight="1" thickBot="1">
      <c r="A104" s="1631"/>
      <c r="B104" s="825" t="s">
        <v>998</v>
      </c>
      <c r="C104" s="825"/>
      <c r="D104" s="825"/>
      <c r="E104" s="826"/>
      <c r="F104" s="826"/>
      <c r="G104" s="827"/>
      <c r="H104" s="828"/>
      <c r="I104" s="828" t="s">
        <v>1097</v>
      </c>
      <c r="J104" s="828"/>
      <c r="K104" s="829"/>
      <c r="L104" s="829"/>
      <c r="M104" s="829"/>
      <c r="N104" s="1610"/>
      <c r="O104" s="1731"/>
    </row>
    <row r="105" spans="1:15" s="824" customFormat="1" ht="14.85" customHeight="1">
      <c r="A105" s="1639" t="s">
        <v>754</v>
      </c>
      <c r="B105" s="869" t="s">
        <v>656</v>
      </c>
      <c r="C105" s="553" t="s">
        <v>598</v>
      </c>
      <c r="D105" s="554"/>
      <c r="E105" s="555"/>
      <c r="F105" s="555"/>
      <c r="G105" s="556">
        <v>0.45</v>
      </c>
      <c r="H105" s="870"/>
      <c r="I105" s="270">
        <v>0.85</v>
      </c>
      <c r="J105" s="270"/>
      <c r="K105" s="558">
        <v>3</v>
      </c>
      <c r="L105" s="1558"/>
      <c r="M105" s="1558">
        <v>8585003200517</v>
      </c>
      <c r="N105" s="1620">
        <v>1400</v>
      </c>
      <c r="O105" s="1738"/>
    </row>
    <row r="106" spans="1:15" s="92" customFormat="1" ht="14.85" customHeight="1">
      <c r="A106" s="1635" t="s">
        <v>755</v>
      </c>
      <c r="B106" s="119" t="s">
        <v>656</v>
      </c>
      <c r="C106" s="1834" t="s">
        <v>608</v>
      </c>
      <c r="D106" s="1835"/>
      <c r="E106" s="1835"/>
      <c r="F106" s="1836"/>
      <c r="G106" s="127">
        <v>0.45</v>
      </c>
      <c r="H106" s="871"/>
      <c r="I106" s="123">
        <v>0.85</v>
      </c>
      <c r="J106" s="871"/>
      <c r="K106" s="872">
        <v>3</v>
      </c>
      <c r="L106" s="872"/>
      <c r="M106" s="872">
        <v>8585003200470</v>
      </c>
      <c r="N106" s="1611">
        <v>1400</v>
      </c>
      <c r="O106" s="1734"/>
    </row>
    <row r="107" spans="1:15" s="824" customFormat="1" ht="14.85" customHeight="1">
      <c r="A107" s="1640" t="s">
        <v>756</v>
      </c>
      <c r="B107" s="873" t="s">
        <v>656</v>
      </c>
      <c r="C107" s="874" t="s">
        <v>657</v>
      </c>
      <c r="D107" s="875"/>
      <c r="E107" s="826"/>
      <c r="F107" s="826"/>
      <c r="G107" s="464">
        <v>0.45</v>
      </c>
      <c r="H107" s="876"/>
      <c r="I107" s="232">
        <v>0.85</v>
      </c>
      <c r="J107" s="232"/>
      <c r="K107" s="877">
        <v>3</v>
      </c>
      <c r="L107" s="1559"/>
      <c r="M107" s="1559">
        <v>8585003200500</v>
      </c>
      <c r="N107" s="1614">
        <v>1400</v>
      </c>
      <c r="O107" s="1739"/>
    </row>
    <row r="108" spans="1:15" s="824" customFormat="1" ht="14.85" customHeight="1" thickBot="1">
      <c r="A108" s="1633" t="s">
        <v>757</v>
      </c>
      <c r="B108" s="837" t="s">
        <v>656</v>
      </c>
      <c r="C108" s="252" t="s">
        <v>612</v>
      </c>
      <c r="D108" s="253"/>
      <c r="E108" s="254"/>
      <c r="F108" s="254"/>
      <c r="G108" s="255">
        <v>0.45</v>
      </c>
      <c r="H108" s="266"/>
      <c r="I108" s="256">
        <v>0.85</v>
      </c>
      <c r="J108" s="256"/>
      <c r="K108" s="450">
        <v>3</v>
      </c>
      <c r="L108" s="258"/>
      <c r="M108" s="258">
        <v>8585003200487</v>
      </c>
      <c r="N108" s="1615">
        <v>1400</v>
      </c>
      <c r="O108" s="1727"/>
    </row>
    <row r="109" spans="1:15" s="92" customFormat="1" ht="14.85" customHeight="1" thickBot="1">
      <c r="A109" s="1631"/>
      <c r="B109" s="783" t="s">
        <v>999</v>
      </c>
      <c r="C109" s="191"/>
      <c r="D109" s="784"/>
      <c r="E109" s="839"/>
      <c r="F109" s="840"/>
      <c r="G109" s="576"/>
      <c r="H109" s="841"/>
      <c r="I109" s="841" t="s">
        <v>1097</v>
      </c>
      <c r="J109" s="841"/>
      <c r="K109" s="842"/>
      <c r="L109" s="842"/>
      <c r="M109" s="842"/>
      <c r="N109" s="1607"/>
      <c r="O109" s="1733"/>
    </row>
    <row r="110" spans="1:15" s="92" customFormat="1" ht="14.85" customHeight="1">
      <c r="A110" s="1632" t="s">
        <v>758</v>
      </c>
      <c r="B110" s="176" t="s">
        <v>658</v>
      </c>
      <c r="C110" s="683" t="s">
        <v>515</v>
      </c>
      <c r="D110" s="105"/>
      <c r="E110" s="105"/>
      <c r="F110" s="867"/>
      <c r="G110" s="618">
        <v>0.45</v>
      </c>
      <c r="H110" s="99"/>
      <c r="I110" s="345">
        <v>0.85</v>
      </c>
      <c r="J110" s="844"/>
      <c r="K110" s="177">
        <v>3</v>
      </c>
      <c r="L110" s="177"/>
      <c r="M110" s="177">
        <v>8585003200432</v>
      </c>
      <c r="N110" s="1608">
        <v>1600</v>
      </c>
      <c r="O110" s="1721"/>
    </row>
    <row r="111" spans="1:15" s="92" customFormat="1" ht="14.85" customHeight="1" thickBot="1">
      <c r="A111" s="1633" t="s">
        <v>759</v>
      </c>
      <c r="B111" s="845" t="s">
        <v>658</v>
      </c>
      <c r="C111" s="1831" t="s">
        <v>608</v>
      </c>
      <c r="D111" s="1832"/>
      <c r="E111" s="1832"/>
      <c r="F111" s="1833"/>
      <c r="G111" s="156">
        <v>0.45</v>
      </c>
      <c r="H111" s="143"/>
      <c r="I111" s="383">
        <v>0.85</v>
      </c>
      <c r="J111" s="846"/>
      <c r="K111" s="847">
        <v>3</v>
      </c>
      <c r="L111" s="847"/>
      <c r="M111" s="847">
        <v>8585003200449</v>
      </c>
      <c r="N111" s="1609">
        <v>1600</v>
      </c>
      <c r="O111" s="1722"/>
    </row>
    <row r="112" spans="1:15" s="116" customFormat="1" ht="14.85" customHeight="1" thickBot="1">
      <c r="A112" s="1631"/>
      <c r="B112" s="825" t="s">
        <v>1000</v>
      </c>
      <c r="C112" s="825"/>
      <c r="D112" s="825"/>
      <c r="E112" s="826"/>
      <c r="F112" s="826"/>
      <c r="G112" s="827"/>
      <c r="H112" s="828"/>
      <c r="I112" s="828" t="s">
        <v>1097</v>
      </c>
      <c r="J112" s="828"/>
      <c r="K112" s="829"/>
      <c r="L112" s="829"/>
      <c r="M112" s="829"/>
      <c r="N112" s="1610"/>
      <c r="O112" s="1731"/>
    </row>
    <row r="113" spans="1:15" s="824" customFormat="1" ht="14.85" customHeight="1" thickBot="1">
      <c r="A113" s="1639" t="s">
        <v>893</v>
      </c>
      <c r="B113" s="552" t="s">
        <v>862</v>
      </c>
      <c r="C113" s="553" t="s">
        <v>864</v>
      </c>
      <c r="D113" s="554"/>
      <c r="E113" s="555"/>
      <c r="F113" s="1709"/>
      <c r="G113" s="344" t="s">
        <v>848</v>
      </c>
      <c r="H113" s="870"/>
      <c r="I113" s="270">
        <v>1.61</v>
      </c>
      <c r="J113" s="270"/>
      <c r="K113" s="557">
        <v>6</v>
      </c>
      <c r="L113" s="1710"/>
      <c r="M113" s="1710">
        <v>8585003201392</v>
      </c>
      <c r="N113" s="1711">
        <v>800</v>
      </c>
      <c r="O113" s="1740"/>
    </row>
    <row r="114" spans="1:15" s="116" customFormat="1" ht="14.85" customHeight="1" thickBot="1">
      <c r="A114" s="1637"/>
      <c r="B114" s="819" t="s">
        <v>1001</v>
      </c>
      <c r="C114" s="819"/>
      <c r="D114" s="819"/>
      <c r="E114" s="281"/>
      <c r="F114" s="281"/>
      <c r="G114" s="326"/>
      <c r="H114" s="820"/>
      <c r="I114" s="820" t="s">
        <v>1097</v>
      </c>
      <c r="J114" s="820"/>
      <c r="K114" s="821"/>
      <c r="L114" s="821"/>
      <c r="M114" s="821"/>
      <c r="N114" s="1617"/>
      <c r="O114" s="1728"/>
    </row>
    <row r="115" spans="1:15" s="824" customFormat="1" ht="14.85" customHeight="1" thickBot="1">
      <c r="A115" s="1638" t="s">
        <v>760</v>
      </c>
      <c r="B115" s="643" t="s">
        <v>659</v>
      </c>
      <c r="C115" s="644" t="s">
        <v>609</v>
      </c>
      <c r="D115" s="645"/>
      <c r="E115" s="646"/>
      <c r="F115" s="646"/>
      <c r="G115" s="193">
        <v>0.2</v>
      </c>
      <c r="H115" s="866"/>
      <c r="I115" s="455">
        <v>0.85</v>
      </c>
      <c r="J115" s="455"/>
      <c r="K115" s="315">
        <v>3</v>
      </c>
      <c r="L115" s="315"/>
      <c r="M115" s="315">
        <v>8585003200685</v>
      </c>
      <c r="N115" s="1621">
        <v>1500</v>
      </c>
      <c r="O115" s="1737"/>
    </row>
    <row r="116" spans="1:15" s="116" customFormat="1" ht="14.85" customHeight="1" thickBot="1">
      <c r="A116" s="1631"/>
      <c r="B116" s="825" t="s">
        <v>1002</v>
      </c>
      <c r="C116" s="825"/>
      <c r="D116" s="825"/>
      <c r="E116" s="826"/>
      <c r="F116" s="826"/>
      <c r="G116" s="827"/>
      <c r="H116" s="828"/>
      <c r="I116" s="828" t="s">
        <v>1097</v>
      </c>
      <c r="J116" s="828"/>
      <c r="K116" s="829"/>
      <c r="L116" s="829"/>
      <c r="M116" s="829"/>
      <c r="N116" s="1610"/>
      <c r="O116" s="1731"/>
    </row>
    <row r="117" spans="1:15" s="824" customFormat="1" ht="14.85" customHeight="1">
      <c r="A117" s="1639" t="s">
        <v>761</v>
      </c>
      <c r="B117" s="552" t="s">
        <v>660</v>
      </c>
      <c r="C117" s="553" t="s">
        <v>608</v>
      </c>
      <c r="D117" s="554"/>
      <c r="E117" s="555"/>
      <c r="F117" s="555"/>
      <c r="G117" s="344">
        <v>0.6</v>
      </c>
      <c r="H117" s="870"/>
      <c r="I117" s="270">
        <v>1.07</v>
      </c>
      <c r="J117" s="270"/>
      <c r="K117" s="557">
        <v>4</v>
      </c>
      <c r="L117" s="557"/>
      <c r="M117" s="557">
        <v>8585003201187</v>
      </c>
      <c r="N117" s="1622">
        <v>1500</v>
      </c>
      <c r="O117" s="1741"/>
    </row>
    <row r="118" spans="1:15" s="824" customFormat="1" ht="14.85" customHeight="1" thickBot="1">
      <c r="A118" s="1633" t="s">
        <v>762</v>
      </c>
      <c r="B118" s="837" t="s">
        <v>660</v>
      </c>
      <c r="C118" s="252" t="s">
        <v>661</v>
      </c>
      <c r="D118" s="253"/>
      <c r="E118" s="254"/>
      <c r="F118" s="254"/>
      <c r="G118" s="255">
        <v>0.6</v>
      </c>
      <c r="H118" s="266"/>
      <c r="I118" s="256">
        <v>1.07</v>
      </c>
      <c r="J118" s="256"/>
      <c r="K118" s="450">
        <v>4</v>
      </c>
      <c r="L118" s="258"/>
      <c r="M118" s="258">
        <v>8585003201170</v>
      </c>
      <c r="N118" s="1615">
        <v>1500</v>
      </c>
      <c r="O118" s="1727"/>
    </row>
    <row r="119" spans="1:15" s="116" customFormat="1" ht="14.85" customHeight="1" thickBot="1">
      <c r="A119" s="1631"/>
      <c r="B119" s="825" t="s">
        <v>208</v>
      </c>
      <c r="C119" s="825"/>
      <c r="D119" s="825"/>
      <c r="E119" s="826"/>
      <c r="F119" s="826"/>
      <c r="G119" s="827"/>
      <c r="H119" s="828"/>
      <c r="I119" s="828" t="s">
        <v>1097</v>
      </c>
      <c r="J119" s="828"/>
      <c r="K119" s="829"/>
      <c r="L119" s="829"/>
      <c r="M119" s="829"/>
      <c r="N119" s="1610"/>
      <c r="O119" s="1731"/>
    </row>
    <row r="120" spans="1:15" s="824" customFormat="1" ht="14.85" customHeight="1" thickBot="1">
      <c r="A120" s="1634" t="s">
        <v>894</v>
      </c>
      <c r="B120" s="336" t="s">
        <v>208</v>
      </c>
      <c r="C120" s="279" t="s">
        <v>515</v>
      </c>
      <c r="D120" s="280"/>
      <c r="E120" s="281"/>
      <c r="F120" s="878"/>
      <c r="G120" s="164">
        <v>1.5</v>
      </c>
      <c r="H120" s="880"/>
      <c r="I120" s="165">
        <v>1.61</v>
      </c>
      <c r="J120" s="165"/>
      <c r="K120" s="81">
        <v>6</v>
      </c>
      <c r="L120" s="81"/>
      <c r="M120" s="81">
        <v>8585003201408</v>
      </c>
      <c r="N120" s="596">
        <v>600</v>
      </c>
      <c r="O120" s="1732"/>
    </row>
    <row r="121" spans="1:15" s="116" customFormat="1" ht="14.85" customHeight="1" thickBot="1">
      <c r="A121" s="1631"/>
      <c r="B121" s="825" t="s">
        <v>1003</v>
      </c>
      <c r="C121" s="825"/>
      <c r="D121" s="825"/>
      <c r="E121" s="826"/>
      <c r="F121" s="826"/>
      <c r="G121" s="827"/>
      <c r="H121" s="828"/>
      <c r="I121" s="828" t="s">
        <v>1097</v>
      </c>
      <c r="J121" s="828"/>
      <c r="K121" s="829"/>
      <c r="L121" s="829"/>
      <c r="M121" s="829"/>
      <c r="N121" s="1610"/>
      <c r="O121" s="1731"/>
    </row>
    <row r="122" spans="1:15" s="824" customFormat="1" ht="14.85" customHeight="1" thickBot="1">
      <c r="A122" s="1634" t="s">
        <v>763</v>
      </c>
      <c r="B122" s="336" t="s">
        <v>662</v>
      </c>
      <c r="C122" s="279" t="s">
        <v>631</v>
      </c>
      <c r="D122" s="280"/>
      <c r="E122" s="281"/>
      <c r="F122" s="281"/>
      <c r="G122" s="164">
        <v>0.9</v>
      </c>
      <c r="H122" s="823"/>
      <c r="I122" s="327">
        <v>1.07</v>
      </c>
      <c r="J122" s="327"/>
      <c r="K122" s="328">
        <v>4</v>
      </c>
      <c r="L122" s="328"/>
      <c r="M122" s="328">
        <v>8585003201316</v>
      </c>
      <c r="N122" s="1619">
        <v>800</v>
      </c>
      <c r="O122" s="1728"/>
    </row>
    <row r="123" spans="1:15" s="116" customFormat="1" ht="14.85" customHeight="1" thickBot="1">
      <c r="A123" s="1631"/>
      <c r="B123" s="825" t="s">
        <v>1004</v>
      </c>
      <c r="C123" s="825"/>
      <c r="D123" s="825"/>
      <c r="E123" s="826"/>
      <c r="F123" s="826"/>
      <c r="G123" s="827"/>
      <c r="H123" s="828"/>
      <c r="I123" s="828" t="s">
        <v>1097</v>
      </c>
      <c r="J123" s="828"/>
      <c r="K123" s="829"/>
      <c r="L123" s="829"/>
      <c r="M123" s="829"/>
      <c r="N123" s="1610"/>
      <c r="O123" s="1731"/>
    </row>
    <row r="124" spans="1:15" s="824" customFormat="1" ht="14.85" customHeight="1" thickBot="1">
      <c r="A124" s="1634" t="s">
        <v>764</v>
      </c>
      <c r="B124" s="336" t="s">
        <v>663</v>
      </c>
      <c r="C124" s="279" t="s">
        <v>664</v>
      </c>
      <c r="D124" s="280"/>
      <c r="E124" s="281"/>
      <c r="F124" s="281"/>
      <c r="G124" s="164">
        <v>0.4</v>
      </c>
      <c r="H124" s="823"/>
      <c r="I124" s="327">
        <v>0.85</v>
      </c>
      <c r="J124" s="327"/>
      <c r="K124" s="328">
        <v>3</v>
      </c>
      <c r="L124" s="328"/>
      <c r="M124" s="328">
        <v>8585003200548</v>
      </c>
      <c r="N124" s="1619">
        <v>600</v>
      </c>
      <c r="O124" s="1728"/>
    </row>
    <row r="125" spans="1:15" s="116" customFormat="1" ht="14.85" customHeight="1" thickBot="1">
      <c r="A125" s="1631"/>
      <c r="B125" s="825" t="s">
        <v>1005</v>
      </c>
      <c r="C125" s="825"/>
      <c r="D125" s="825"/>
      <c r="E125" s="826"/>
      <c r="F125" s="826"/>
      <c r="G125" s="827"/>
      <c r="H125" s="828"/>
      <c r="I125" s="828" t="s">
        <v>1097</v>
      </c>
      <c r="J125" s="828"/>
      <c r="K125" s="829"/>
      <c r="L125" s="829"/>
      <c r="M125" s="829"/>
      <c r="N125" s="1610"/>
      <c r="O125" s="1731"/>
    </row>
    <row r="126" spans="1:15" s="824" customFormat="1" ht="14.85" customHeight="1" thickBot="1">
      <c r="A126" s="1634" t="s">
        <v>765</v>
      </c>
      <c r="B126" s="336" t="s">
        <v>665</v>
      </c>
      <c r="C126" s="279" t="s">
        <v>515</v>
      </c>
      <c r="D126" s="280"/>
      <c r="E126" s="281"/>
      <c r="F126" s="281"/>
      <c r="G126" s="164">
        <v>0.3</v>
      </c>
      <c r="H126" s="823"/>
      <c r="I126" s="327">
        <v>0.85</v>
      </c>
      <c r="J126" s="327"/>
      <c r="K126" s="328">
        <v>3</v>
      </c>
      <c r="L126" s="328"/>
      <c r="M126" s="328">
        <v>8585003200739</v>
      </c>
      <c r="N126" s="1619">
        <v>1200</v>
      </c>
      <c r="O126" s="1728"/>
    </row>
    <row r="127" spans="1:15" s="116" customFormat="1" ht="14.85" customHeight="1" thickBot="1">
      <c r="A127" s="1631"/>
      <c r="B127" s="825" t="s">
        <v>1094</v>
      </c>
      <c r="C127" s="825"/>
      <c r="D127" s="825"/>
      <c r="E127" s="826"/>
      <c r="F127" s="826"/>
      <c r="G127" s="827"/>
      <c r="H127" s="828"/>
      <c r="I127" s="828" t="s">
        <v>1097</v>
      </c>
      <c r="J127" s="828"/>
      <c r="K127" s="829"/>
      <c r="L127" s="829"/>
      <c r="M127" s="829"/>
      <c r="N127" s="1610"/>
      <c r="O127" s="1731"/>
    </row>
    <row r="128" spans="1:15" s="824" customFormat="1" ht="14.85" customHeight="1" thickBot="1">
      <c r="A128" s="1634" t="s">
        <v>1038</v>
      </c>
      <c r="B128" s="336" t="s">
        <v>1039</v>
      </c>
      <c r="C128" s="279" t="s">
        <v>1040</v>
      </c>
      <c r="D128" s="280"/>
      <c r="E128" s="281"/>
      <c r="F128" s="878"/>
      <c r="G128" s="164">
        <v>6</v>
      </c>
      <c r="H128" s="880"/>
      <c r="I128" s="165">
        <v>2.4</v>
      </c>
      <c r="J128" s="165"/>
      <c r="K128" s="81">
        <v>8</v>
      </c>
      <c r="L128" s="328"/>
      <c r="M128" s="328">
        <v>8585003201415</v>
      </c>
      <c r="N128" s="1619"/>
      <c r="O128" s="1728"/>
    </row>
    <row r="129" spans="1:15" s="116" customFormat="1" ht="14.85" customHeight="1" thickBot="1">
      <c r="A129" s="1645"/>
      <c r="B129" s="888" t="s">
        <v>923</v>
      </c>
      <c r="C129" s="881"/>
      <c r="D129" s="882"/>
      <c r="E129" s="883"/>
      <c r="F129" s="884"/>
      <c r="G129" s="883"/>
      <c r="H129" s="885"/>
      <c r="I129" s="885" t="s">
        <v>1097</v>
      </c>
      <c r="J129" s="885"/>
      <c r="K129" s="886"/>
      <c r="L129" s="887"/>
      <c r="M129" s="887"/>
      <c r="N129" s="1623"/>
      <c r="O129" s="1742"/>
    </row>
    <row r="130" spans="1:15" s="116" customFormat="1" ht="14.85" customHeight="1" thickBot="1">
      <c r="A130" s="1637"/>
      <c r="B130" s="819" t="s">
        <v>1006</v>
      </c>
      <c r="C130" s="819"/>
      <c r="D130" s="819"/>
      <c r="E130" s="281"/>
      <c r="F130" s="281"/>
      <c r="G130" s="326"/>
      <c r="H130" s="820"/>
      <c r="I130" s="820" t="s">
        <v>1097</v>
      </c>
      <c r="J130" s="820"/>
      <c r="K130" s="821"/>
      <c r="L130" s="821"/>
      <c r="M130" s="821"/>
      <c r="N130" s="1617"/>
      <c r="O130" s="1728"/>
    </row>
    <row r="131" spans="1:15" s="824" customFormat="1" ht="14.85" customHeight="1" thickBot="1">
      <c r="A131" s="1634" t="s">
        <v>766</v>
      </c>
      <c r="B131" s="336" t="s">
        <v>666</v>
      </c>
      <c r="C131" s="279" t="s">
        <v>515</v>
      </c>
      <c r="D131" s="280"/>
      <c r="E131" s="281"/>
      <c r="F131" s="281"/>
      <c r="G131" s="164">
        <v>0.4</v>
      </c>
      <c r="H131" s="823"/>
      <c r="I131" s="327">
        <v>0.85</v>
      </c>
      <c r="J131" s="327"/>
      <c r="K131" s="328">
        <v>3</v>
      </c>
      <c r="L131" s="328"/>
      <c r="M131" s="328">
        <v>8585003201323</v>
      </c>
      <c r="N131" s="1619">
        <v>1000</v>
      </c>
      <c r="O131" s="1728"/>
    </row>
    <row r="132" spans="1:15" s="116" customFormat="1" ht="14.85" customHeight="1" thickBot="1">
      <c r="A132" s="1631"/>
      <c r="B132" s="825" t="s">
        <v>1007</v>
      </c>
      <c r="C132" s="825"/>
      <c r="D132" s="825"/>
      <c r="E132" s="826"/>
      <c r="F132" s="826"/>
      <c r="G132" s="827"/>
      <c r="H132" s="828"/>
      <c r="I132" s="828" t="s">
        <v>1097</v>
      </c>
      <c r="J132" s="828"/>
      <c r="K132" s="829"/>
      <c r="L132" s="829"/>
      <c r="M132" s="829"/>
      <c r="N132" s="1610"/>
      <c r="O132" s="1731"/>
    </row>
    <row r="133" spans="1:15" s="824" customFormat="1" ht="14.85" customHeight="1" thickBot="1">
      <c r="A133" s="1634" t="s">
        <v>767</v>
      </c>
      <c r="B133" s="336" t="s">
        <v>667</v>
      </c>
      <c r="C133" s="279" t="s">
        <v>515</v>
      </c>
      <c r="D133" s="280"/>
      <c r="E133" s="281"/>
      <c r="F133" s="281"/>
      <c r="G133" s="164">
        <v>0.6</v>
      </c>
      <c r="H133" s="823"/>
      <c r="I133" s="327">
        <v>0.85</v>
      </c>
      <c r="J133" s="327"/>
      <c r="K133" s="328">
        <v>3</v>
      </c>
      <c r="L133" s="328"/>
      <c r="M133" s="328">
        <v>8585003200357</v>
      </c>
      <c r="N133" s="1619">
        <v>1000</v>
      </c>
      <c r="O133" s="1728"/>
    </row>
    <row r="134" spans="1:15" s="116" customFormat="1" ht="14.85" customHeight="1" thickBot="1">
      <c r="A134" s="1631"/>
      <c r="B134" s="825" t="s">
        <v>1008</v>
      </c>
      <c r="C134" s="825"/>
      <c r="D134" s="825"/>
      <c r="E134" s="826"/>
      <c r="F134" s="826"/>
      <c r="G134" s="827"/>
      <c r="H134" s="828"/>
      <c r="I134" s="828" t="s">
        <v>1097</v>
      </c>
      <c r="J134" s="828"/>
      <c r="K134" s="829"/>
      <c r="L134" s="829"/>
      <c r="M134" s="829"/>
      <c r="N134" s="1610"/>
      <c r="O134" s="1731"/>
    </row>
    <row r="135" spans="1:15" s="824" customFormat="1" ht="14.85" customHeight="1" thickBot="1">
      <c r="A135" s="1634" t="s">
        <v>768</v>
      </c>
      <c r="B135" s="336" t="s">
        <v>668</v>
      </c>
      <c r="C135" s="279" t="s">
        <v>515</v>
      </c>
      <c r="D135" s="280"/>
      <c r="E135" s="281"/>
      <c r="F135" s="281"/>
      <c r="G135" s="164">
        <v>0.4</v>
      </c>
      <c r="H135" s="823"/>
      <c r="I135" s="327">
        <v>0.85</v>
      </c>
      <c r="J135" s="327"/>
      <c r="K135" s="328">
        <v>3</v>
      </c>
      <c r="L135" s="328"/>
      <c r="M135" s="328">
        <v>8585003200340</v>
      </c>
      <c r="N135" s="1619">
        <v>1400</v>
      </c>
      <c r="O135" s="1728"/>
    </row>
    <row r="136" spans="1:15" s="116" customFormat="1" ht="14.85" customHeight="1" thickBot="1">
      <c r="A136" s="1631"/>
      <c r="B136" s="825" t="s">
        <v>1009</v>
      </c>
      <c r="C136" s="825"/>
      <c r="D136" s="825"/>
      <c r="E136" s="826"/>
      <c r="F136" s="826"/>
      <c r="G136" s="827"/>
      <c r="H136" s="828"/>
      <c r="I136" s="828" t="s">
        <v>1097</v>
      </c>
      <c r="J136" s="828"/>
      <c r="K136" s="829"/>
      <c r="L136" s="829"/>
      <c r="M136" s="829"/>
      <c r="N136" s="1610"/>
      <c r="O136" s="1731"/>
    </row>
    <row r="137" spans="1:15" s="824" customFormat="1" ht="14.85" customHeight="1" thickBot="1">
      <c r="A137" s="1634" t="s">
        <v>769</v>
      </c>
      <c r="B137" s="278" t="s">
        <v>675</v>
      </c>
      <c r="C137" s="279" t="s">
        <v>515</v>
      </c>
      <c r="D137" s="280"/>
      <c r="E137" s="281"/>
      <c r="F137" s="281"/>
      <c r="G137" s="326">
        <v>0.18</v>
      </c>
      <c r="H137" s="823"/>
      <c r="I137" s="327">
        <v>0.85</v>
      </c>
      <c r="J137" s="327"/>
      <c r="K137" s="328">
        <v>3</v>
      </c>
      <c r="L137" s="286"/>
      <c r="M137" s="286">
        <v>8585003201378</v>
      </c>
      <c r="N137" s="1624">
        <v>1600</v>
      </c>
      <c r="O137" s="1724"/>
    </row>
    <row r="138" spans="1:15" s="116" customFormat="1" ht="14.85" customHeight="1" thickBot="1">
      <c r="A138" s="1631"/>
      <c r="B138" s="825" t="s">
        <v>1010</v>
      </c>
      <c r="C138" s="825"/>
      <c r="D138" s="825"/>
      <c r="E138" s="826"/>
      <c r="F138" s="826"/>
      <c r="G138" s="827"/>
      <c r="H138" s="828"/>
      <c r="I138" s="828" t="s">
        <v>1097</v>
      </c>
      <c r="J138" s="828"/>
      <c r="K138" s="829"/>
      <c r="L138" s="829"/>
      <c r="M138" s="829"/>
      <c r="N138" s="1610"/>
      <c r="O138" s="1731"/>
    </row>
    <row r="139" spans="1:15" s="824" customFormat="1" ht="14.85" customHeight="1" thickBot="1">
      <c r="A139" s="1634" t="s">
        <v>770</v>
      </c>
      <c r="B139" s="336" t="s">
        <v>669</v>
      </c>
      <c r="C139" s="279" t="s">
        <v>639</v>
      </c>
      <c r="D139" s="280"/>
      <c r="E139" s="281"/>
      <c r="F139" s="281"/>
      <c r="G139" s="164">
        <v>0.3</v>
      </c>
      <c r="H139" s="823"/>
      <c r="I139" s="327">
        <v>0.85</v>
      </c>
      <c r="J139" s="327"/>
      <c r="K139" s="328">
        <v>3</v>
      </c>
      <c r="L139" s="328"/>
      <c r="M139" s="328">
        <v>8585003200579</v>
      </c>
      <c r="N139" s="1619">
        <v>1600</v>
      </c>
      <c r="O139" s="1728"/>
    </row>
    <row r="140" spans="1:15" s="116" customFormat="1" ht="14.85" customHeight="1" thickBot="1">
      <c r="A140" s="1631"/>
      <c r="B140" s="825" t="s">
        <v>1011</v>
      </c>
      <c r="C140" s="825"/>
      <c r="D140" s="825"/>
      <c r="E140" s="826"/>
      <c r="F140" s="826"/>
      <c r="G140" s="827"/>
      <c r="H140" s="828"/>
      <c r="I140" s="828" t="s">
        <v>1097</v>
      </c>
      <c r="J140" s="828"/>
      <c r="K140" s="829"/>
      <c r="L140" s="829"/>
      <c r="M140" s="829"/>
      <c r="N140" s="1610"/>
      <c r="O140" s="1731"/>
    </row>
    <row r="141" spans="1:15" s="824" customFormat="1" ht="14.85" customHeight="1" thickBot="1">
      <c r="A141" s="1634" t="s">
        <v>771</v>
      </c>
      <c r="B141" s="336" t="s">
        <v>670</v>
      </c>
      <c r="C141" s="279" t="s">
        <v>515</v>
      </c>
      <c r="D141" s="280"/>
      <c r="E141" s="281"/>
      <c r="F141" s="281"/>
      <c r="G141" s="164">
        <v>0.18</v>
      </c>
      <c r="H141" s="823"/>
      <c r="I141" s="327">
        <v>0.85</v>
      </c>
      <c r="J141" s="327"/>
      <c r="K141" s="328">
        <v>3</v>
      </c>
      <c r="L141" s="328"/>
      <c r="M141" s="328">
        <v>8585003201231</v>
      </c>
      <c r="N141" s="1619">
        <v>1500</v>
      </c>
      <c r="O141" s="1728"/>
    </row>
    <row r="142" spans="1:15" s="116" customFormat="1" ht="14.85" customHeight="1" thickBot="1">
      <c r="A142" s="1631"/>
      <c r="B142" s="825" t="s">
        <v>1012</v>
      </c>
      <c r="C142" s="825"/>
      <c r="D142" s="825"/>
      <c r="E142" s="826"/>
      <c r="F142" s="826"/>
      <c r="G142" s="827"/>
      <c r="H142" s="828"/>
      <c r="I142" s="828" t="s">
        <v>1097</v>
      </c>
      <c r="J142" s="828"/>
      <c r="K142" s="829"/>
      <c r="L142" s="829"/>
      <c r="M142" s="829"/>
      <c r="N142" s="1610"/>
      <c r="O142" s="1731"/>
    </row>
    <row r="143" spans="1:15" s="824" customFormat="1" ht="14.85" customHeight="1">
      <c r="A143" s="1632" t="s">
        <v>772</v>
      </c>
      <c r="B143" s="830" t="s">
        <v>671</v>
      </c>
      <c r="C143" s="211" t="s">
        <v>673</v>
      </c>
      <c r="D143" s="212"/>
      <c r="E143" s="213"/>
      <c r="F143" s="213"/>
      <c r="G143" s="214">
        <v>0.25</v>
      </c>
      <c r="H143" s="274"/>
      <c r="I143" s="215">
        <v>1.07</v>
      </c>
      <c r="J143" s="215"/>
      <c r="K143" s="216">
        <v>4</v>
      </c>
      <c r="L143" s="1553"/>
      <c r="M143" s="1553">
        <v>8585003200746</v>
      </c>
      <c r="N143" s="1625">
        <v>1600</v>
      </c>
      <c r="O143" s="1725"/>
    </row>
    <row r="144" spans="1:15" s="824" customFormat="1" ht="14.85" customHeight="1">
      <c r="A144" s="1636" t="s">
        <v>773</v>
      </c>
      <c r="B144" s="94" t="s">
        <v>672</v>
      </c>
      <c r="C144" s="831" t="s">
        <v>608</v>
      </c>
      <c r="D144" s="832"/>
      <c r="E144" s="247"/>
      <c r="F144" s="247"/>
      <c r="G144" s="833">
        <v>0.25</v>
      </c>
      <c r="H144" s="834"/>
      <c r="I144" s="835">
        <v>1.07</v>
      </c>
      <c r="J144" s="835"/>
      <c r="K144" s="836">
        <v>4</v>
      </c>
      <c r="L144" s="1554"/>
      <c r="M144" s="1554">
        <v>8585003200753</v>
      </c>
      <c r="N144" s="1626">
        <v>1600</v>
      </c>
      <c r="O144" s="1726"/>
    </row>
    <row r="145" spans="1:15" s="824" customFormat="1" ht="14.85" customHeight="1">
      <c r="A145" s="1636" t="s">
        <v>774</v>
      </c>
      <c r="B145" s="94" t="s">
        <v>672</v>
      </c>
      <c r="C145" s="831" t="s">
        <v>609</v>
      </c>
      <c r="D145" s="832"/>
      <c r="E145" s="247"/>
      <c r="F145" s="247"/>
      <c r="G145" s="833">
        <v>0.25</v>
      </c>
      <c r="H145" s="834"/>
      <c r="I145" s="835">
        <v>1.07</v>
      </c>
      <c r="J145" s="835"/>
      <c r="K145" s="836">
        <v>4</v>
      </c>
      <c r="L145" s="1554"/>
      <c r="M145" s="1554">
        <v>8585003200760</v>
      </c>
      <c r="N145" s="1626">
        <v>1600</v>
      </c>
      <c r="O145" s="1726"/>
    </row>
    <row r="146" spans="1:15" s="824" customFormat="1" ht="14.85" customHeight="1">
      <c r="A146" s="1636" t="s">
        <v>775</v>
      </c>
      <c r="B146" s="94" t="s">
        <v>672</v>
      </c>
      <c r="C146" s="831" t="s">
        <v>661</v>
      </c>
      <c r="D146" s="832"/>
      <c r="E146" s="247"/>
      <c r="F146" s="247"/>
      <c r="G146" s="833">
        <v>0.25</v>
      </c>
      <c r="H146" s="834"/>
      <c r="I146" s="835">
        <v>1.07</v>
      </c>
      <c r="J146" s="835"/>
      <c r="K146" s="836">
        <v>4</v>
      </c>
      <c r="L146" s="1554"/>
      <c r="M146" s="1554">
        <v>8585003200807</v>
      </c>
      <c r="N146" s="1626">
        <v>1600</v>
      </c>
      <c r="O146" s="1726"/>
    </row>
    <row r="147" spans="1:15" s="824" customFormat="1" ht="14.85" customHeight="1">
      <c r="A147" s="1636" t="s">
        <v>776</v>
      </c>
      <c r="B147" s="94" t="s">
        <v>672</v>
      </c>
      <c r="C147" s="831" t="s">
        <v>639</v>
      </c>
      <c r="D147" s="832"/>
      <c r="E147" s="247"/>
      <c r="F147" s="247"/>
      <c r="G147" s="833">
        <v>0.25</v>
      </c>
      <c r="H147" s="834"/>
      <c r="I147" s="835">
        <v>1.07</v>
      </c>
      <c r="J147" s="835"/>
      <c r="K147" s="836">
        <v>4</v>
      </c>
      <c r="L147" s="1554"/>
      <c r="M147" s="1554">
        <v>8585003200791</v>
      </c>
      <c r="N147" s="1626">
        <v>1600</v>
      </c>
      <c r="O147" s="1726"/>
    </row>
    <row r="148" spans="1:15" s="824" customFormat="1" ht="14.85" customHeight="1" thickBot="1">
      <c r="A148" s="1633" t="s">
        <v>777</v>
      </c>
      <c r="B148" s="837" t="s">
        <v>672</v>
      </c>
      <c r="C148" s="252" t="s">
        <v>612</v>
      </c>
      <c r="D148" s="253"/>
      <c r="E148" s="254"/>
      <c r="F148" s="254"/>
      <c r="G148" s="255">
        <v>0.25</v>
      </c>
      <c r="H148" s="266"/>
      <c r="I148" s="256">
        <v>1.07</v>
      </c>
      <c r="J148" s="256"/>
      <c r="K148" s="257">
        <v>4</v>
      </c>
      <c r="L148" s="1537"/>
      <c r="M148" s="1537">
        <v>8585003200777</v>
      </c>
      <c r="N148" s="1627">
        <v>1600</v>
      </c>
      <c r="O148" s="1727"/>
    </row>
    <row r="149" spans="1:15" s="116" customFormat="1" ht="14.85" customHeight="1" thickBot="1">
      <c r="A149" s="1631"/>
      <c r="B149" s="825" t="s">
        <v>1013</v>
      </c>
      <c r="C149" s="825"/>
      <c r="D149" s="825"/>
      <c r="E149" s="826"/>
      <c r="F149" s="826"/>
      <c r="G149" s="827"/>
      <c r="H149" s="828"/>
      <c r="I149" s="828" t="s">
        <v>1097</v>
      </c>
      <c r="J149" s="828"/>
      <c r="K149" s="829"/>
      <c r="L149" s="829"/>
      <c r="M149" s="829"/>
      <c r="N149" s="1610"/>
      <c r="O149" s="1731"/>
    </row>
    <row r="150" spans="1:15" s="824" customFormat="1" ht="14.85" customHeight="1" thickBot="1">
      <c r="A150" s="1634" t="s">
        <v>779</v>
      </c>
      <c r="B150" s="278" t="s">
        <v>674</v>
      </c>
      <c r="C150" s="279" t="s">
        <v>515</v>
      </c>
      <c r="D150" s="280"/>
      <c r="E150" s="281"/>
      <c r="F150" s="281"/>
      <c r="G150" s="326">
        <v>0.3</v>
      </c>
      <c r="H150" s="823"/>
      <c r="I150" s="327">
        <v>0.85</v>
      </c>
      <c r="J150" s="327"/>
      <c r="K150" s="328">
        <v>3</v>
      </c>
      <c r="L150" s="286"/>
      <c r="M150" s="286">
        <v>8585003201330</v>
      </c>
      <c r="N150" s="1624">
        <v>1600</v>
      </c>
      <c r="O150" s="1724"/>
    </row>
    <row r="151" spans="1:15" s="14" customFormat="1" ht="14.85" customHeight="1" thickBot="1">
      <c r="A151" s="1563"/>
      <c r="B151" s="35" t="s">
        <v>924</v>
      </c>
      <c r="C151" s="3"/>
      <c r="D151" s="4"/>
      <c r="E151" s="5"/>
      <c r="F151" s="34"/>
      <c r="G151" s="5"/>
      <c r="H151" s="6"/>
      <c r="I151" s="6" t="s">
        <v>1097</v>
      </c>
      <c r="J151" s="6"/>
      <c r="K151" s="7"/>
      <c r="L151" s="8"/>
      <c r="M151" s="8"/>
      <c r="N151" s="1605"/>
      <c r="O151" s="1743"/>
    </row>
    <row r="152" spans="1:15" s="116" customFormat="1" ht="14.85" customHeight="1" thickBot="1">
      <c r="A152" s="1637"/>
      <c r="B152" s="819" t="s">
        <v>960</v>
      </c>
      <c r="C152" s="819"/>
      <c r="D152" s="819"/>
      <c r="E152" s="281"/>
      <c r="F152" s="281"/>
      <c r="G152" s="326"/>
      <c r="H152" s="820"/>
      <c r="I152" s="820" t="s">
        <v>1097</v>
      </c>
      <c r="J152" s="820"/>
      <c r="K152" s="821"/>
      <c r="L152" s="821"/>
      <c r="M152" s="821"/>
      <c r="N152" s="1617"/>
      <c r="O152" s="1728"/>
    </row>
    <row r="153" spans="1:15" s="824" customFormat="1" ht="14.85" customHeight="1" thickBot="1">
      <c r="A153" s="1634" t="s">
        <v>780</v>
      </c>
      <c r="B153" s="336" t="s">
        <v>677</v>
      </c>
      <c r="C153" s="279" t="s">
        <v>928</v>
      </c>
      <c r="D153" s="280"/>
      <c r="E153" s="281"/>
      <c r="F153" s="281"/>
      <c r="G153" s="164">
        <v>0.25</v>
      </c>
      <c r="H153" s="823"/>
      <c r="I153" s="327">
        <v>0.85</v>
      </c>
      <c r="J153" s="327"/>
      <c r="K153" s="328">
        <v>3</v>
      </c>
      <c r="L153" s="285"/>
      <c r="M153" s="285">
        <v>8585003201347</v>
      </c>
      <c r="N153" s="1617">
        <v>1600</v>
      </c>
      <c r="O153" s="1728"/>
    </row>
    <row r="154" spans="1:15" s="116" customFormat="1" ht="14.85" customHeight="1" thickBot="1">
      <c r="A154" s="1631"/>
      <c r="B154" s="825" t="s">
        <v>961</v>
      </c>
      <c r="C154" s="825"/>
      <c r="D154" s="825"/>
      <c r="E154" s="826"/>
      <c r="F154" s="826"/>
      <c r="G154" s="827"/>
      <c r="H154" s="828"/>
      <c r="I154" s="828" t="s">
        <v>1097</v>
      </c>
      <c r="J154" s="828"/>
      <c r="K154" s="829"/>
      <c r="L154" s="829"/>
      <c r="M154" s="829"/>
      <c r="N154" s="1610"/>
      <c r="O154" s="1731"/>
    </row>
    <row r="155" spans="1:15" s="824" customFormat="1" ht="14.85" customHeight="1" thickBot="1">
      <c r="A155" s="1634" t="s">
        <v>781</v>
      </c>
      <c r="B155" s="336" t="s">
        <v>678</v>
      </c>
      <c r="C155" s="1840" t="s">
        <v>515</v>
      </c>
      <c r="D155" s="1841"/>
      <c r="E155" s="1841"/>
      <c r="F155" s="1842"/>
      <c r="G155" s="164">
        <v>0.6</v>
      </c>
      <c r="H155" s="823"/>
      <c r="I155" s="327">
        <v>0.85</v>
      </c>
      <c r="J155" s="327"/>
      <c r="K155" s="328">
        <v>3</v>
      </c>
      <c r="L155" s="285"/>
      <c r="M155" s="285">
        <v>8585003201354</v>
      </c>
      <c r="N155" s="1617">
        <v>1200</v>
      </c>
      <c r="O155" s="1728"/>
    </row>
    <row r="156" spans="1:15" s="116" customFormat="1" ht="14.85" customHeight="1" thickBot="1">
      <c r="A156" s="1631"/>
      <c r="B156" s="825" t="s">
        <v>962</v>
      </c>
      <c r="C156" s="825"/>
      <c r="D156" s="825"/>
      <c r="E156" s="826"/>
      <c r="F156" s="826"/>
      <c r="G156" s="827"/>
      <c r="H156" s="828"/>
      <c r="I156" s="828" t="s">
        <v>1097</v>
      </c>
      <c r="J156" s="828"/>
      <c r="K156" s="829"/>
      <c r="L156" s="829"/>
      <c r="M156" s="829"/>
      <c r="N156" s="1610"/>
      <c r="O156" s="1731"/>
    </row>
    <row r="157" spans="1:15" s="824" customFormat="1" ht="14.85" customHeight="1" thickBot="1">
      <c r="A157" s="1634" t="s">
        <v>782</v>
      </c>
      <c r="B157" s="336" t="s">
        <v>679</v>
      </c>
      <c r="C157" s="279" t="s">
        <v>608</v>
      </c>
      <c r="D157" s="280"/>
      <c r="E157" s="281"/>
      <c r="F157" s="281"/>
      <c r="G157" s="164">
        <v>0.8</v>
      </c>
      <c r="H157" s="823"/>
      <c r="I157" s="327">
        <v>0.85</v>
      </c>
      <c r="J157" s="327"/>
      <c r="K157" s="328">
        <v>3</v>
      </c>
      <c r="L157" s="285"/>
      <c r="M157" s="285">
        <v>8585003200418</v>
      </c>
      <c r="N157" s="1617">
        <v>1200</v>
      </c>
      <c r="O157" s="1728"/>
    </row>
    <row r="158" spans="1:15" s="116" customFormat="1" ht="14.85" customHeight="1" thickBot="1">
      <c r="A158" s="1631"/>
      <c r="B158" s="825" t="s">
        <v>963</v>
      </c>
      <c r="C158" s="825"/>
      <c r="D158" s="825"/>
      <c r="E158" s="826"/>
      <c r="F158" s="826"/>
      <c r="G158" s="827"/>
      <c r="H158" s="828"/>
      <c r="I158" s="828" t="s">
        <v>1097</v>
      </c>
      <c r="J158" s="828"/>
      <c r="K158" s="829"/>
      <c r="L158" s="829"/>
      <c r="M158" s="829"/>
      <c r="N158" s="1610"/>
      <c r="O158" s="1731"/>
    </row>
    <row r="159" spans="1:15" s="824" customFormat="1" ht="14.85" customHeight="1" thickBot="1">
      <c r="A159" s="1634" t="s">
        <v>783</v>
      </c>
      <c r="B159" s="336" t="s">
        <v>680</v>
      </c>
      <c r="C159" s="279" t="s">
        <v>93</v>
      </c>
      <c r="D159" s="280"/>
      <c r="E159" s="281"/>
      <c r="F159" s="281"/>
      <c r="G159" s="164">
        <v>0.7</v>
      </c>
      <c r="H159" s="823"/>
      <c r="I159" s="327">
        <v>0.85</v>
      </c>
      <c r="J159" s="327"/>
      <c r="K159" s="328">
        <v>3</v>
      </c>
      <c r="L159" s="285"/>
      <c r="M159" s="285">
        <v>8585003200555</v>
      </c>
      <c r="N159" s="1617">
        <v>1200</v>
      </c>
      <c r="O159" s="1728"/>
    </row>
    <row r="160" spans="1:15" s="116" customFormat="1" ht="14.85" customHeight="1" thickBot="1">
      <c r="A160" s="1631"/>
      <c r="B160" s="825" t="s">
        <v>964</v>
      </c>
      <c r="C160" s="825"/>
      <c r="D160" s="825"/>
      <c r="E160" s="826"/>
      <c r="F160" s="826"/>
      <c r="G160" s="827"/>
      <c r="H160" s="828"/>
      <c r="I160" s="828" t="s">
        <v>1097</v>
      </c>
      <c r="J160" s="828"/>
      <c r="K160" s="829"/>
      <c r="L160" s="829"/>
      <c r="M160" s="829"/>
      <c r="N160" s="1610"/>
      <c r="O160" s="1731"/>
    </row>
    <row r="161" spans="1:15" s="824" customFormat="1" ht="14.85" customHeight="1" thickBot="1">
      <c r="A161" s="1634" t="s">
        <v>784</v>
      </c>
      <c r="B161" s="336" t="s">
        <v>682</v>
      </c>
      <c r="C161" s="279" t="s">
        <v>681</v>
      </c>
      <c r="D161" s="280"/>
      <c r="E161" s="281"/>
      <c r="F161" s="281"/>
      <c r="G161" s="164">
        <v>0.3</v>
      </c>
      <c r="H161" s="823"/>
      <c r="I161" s="327">
        <v>1.07</v>
      </c>
      <c r="J161" s="327"/>
      <c r="K161" s="328">
        <v>4</v>
      </c>
      <c r="L161" s="285"/>
      <c r="M161" s="285">
        <v>8585003201361</v>
      </c>
      <c r="N161" s="1617">
        <v>1600</v>
      </c>
      <c r="O161" s="1728"/>
    </row>
    <row r="162" spans="1:15" s="116" customFormat="1" ht="14.85" customHeight="1" thickBot="1">
      <c r="A162" s="1631"/>
      <c r="B162" s="825" t="s">
        <v>965</v>
      </c>
      <c r="C162" s="825"/>
      <c r="D162" s="825"/>
      <c r="E162" s="826"/>
      <c r="F162" s="826"/>
      <c r="G162" s="827"/>
      <c r="H162" s="828"/>
      <c r="I162" s="828" t="s">
        <v>1097</v>
      </c>
      <c r="J162" s="828"/>
      <c r="K162" s="829"/>
      <c r="L162" s="829"/>
      <c r="M162" s="829"/>
      <c r="N162" s="1610"/>
      <c r="O162" s="1731"/>
    </row>
    <row r="163" spans="1:15" s="824" customFormat="1" ht="14.85" customHeight="1" thickBot="1">
      <c r="A163" s="1634" t="s">
        <v>785</v>
      </c>
      <c r="B163" s="336" t="s">
        <v>683</v>
      </c>
      <c r="C163" s="279" t="s">
        <v>608</v>
      </c>
      <c r="D163" s="280"/>
      <c r="E163" s="281"/>
      <c r="F163" s="281"/>
      <c r="G163" s="164">
        <v>0.1</v>
      </c>
      <c r="H163" s="823"/>
      <c r="I163" s="327">
        <v>0.85</v>
      </c>
      <c r="J163" s="327"/>
      <c r="K163" s="328">
        <v>3</v>
      </c>
      <c r="L163" s="285"/>
      <c r="M163" s="285">
        <v>8585003200395</v>
      </c>
      <c r="N163" s="1617">
        <v>1400</v>
      </c>
      <c r="O163" s="1728"/>
    </row>
    <row r="164" spans="1:15" s="116" customFormat="1" ht="14.85" customHeight="1" thickBot="1">
      <c r="A164" s="1631"/>
      <c r="B164" s="825" t="s">
        <v>966</v>
      </c>
      <c r="C164" s="825"/>
      <c r="D164" s="825"/>
      <c r="E164" s="826"/>
      <c r="F164" s="826"/>
      <c r="G164" s="827"/>
      <c r="H164" s="828"/>
      <c r="I164" s="828" t="s">
        <v>1097</v>
      </c>
      <c r="J164" s="828"/>
      <c r="K164" s="829"/>
      <c r="L164" s="829"/>
      <c r="M164" s="829"/>
      <c r="N164" s="1610"/>
      <c r="O164" s="1731"/>
    </row>
    <row r="165" spans="1:15" s="824" customFormat="1" ht="14.85" customHeight="1">
      <c r="A165" s="1632" t="s">
        <v>734</v>
      </c>
      <c r="B165" s="830" t="s">
        <v>640</v>
      </c>
      <c r="C165" s="211" t="s">
        <v>643</v>
      </c>
      <c r="D165" s="212"/>
      <c r="E165" s="213"/>
      <c r="F165" s="213"/>
      <c r="G165" s="214" t="s">
        <v>684</v>
      </c>
      <c r="H165" s="274"/>
      <c r="I165" s="215">
        <v>2.4</v>
      </c>
      <c r="J165" s="215"/>
      <c r="K165" s="216">
        <v>8</v>
      </c>
      <c r="L165" s="1553"/>
      <c r="M165" s="1553">
        <v>8585003200494</v>
      </c>
      <c r="N165" s="1625">
        <v>3000</v>
      </c>
      <c r="O165" s="1725"/>
    </row>
    <row r="166" spans="1:15" s="824" customFormat="1" ht="14.85" customHeight="1">
      <c r="A166" s="1636" t="s">
        <v>735</v>
      </c>
      <c r="B166" s="94" t="s">
        <v>641</v>
      </c>
      <c r="C166" s="831" t="s">
        <v>611</v>
      </c>
      <c r="D166" s="832"/>
      <c r="E166" s="247"/>
      <c r="F166" s="247"/>
      <c r="G166" s="833" t="s">
        <v>684</v>
      </c>
      <c r="H166" s="834"/>
      <c r="I166" s="835">
        <v>2.4</v>
      </c>
      <c r="J166" s="835"/>
      <c r="K166" s="836">
        <v>8</v>
      </c>
      <c r="L166" s="1554"/>
      <c r="M166" s="1554">
        <v>8585003200166</v>
      </c>
      <c r="N166" s="1626">
        <v>3000</v>
      </c>
      <c r="O166" s="1726"/>
    </row>
    <row r="167" spans="1:15" s="824" customFormat="1" ht="14.85" customHeight="1">
      <c r="A167" s="1636" t="s">
        <v>736</v>
      </c>
      <c r="B167" s="94" t="s">
        <v>641</v>
      </c>
      <c r="C167" s="831" t="s">
        <v>642</v>
      </c>
      <c r="D167" s="832"/>
      <c r="E167" s="247"/>
      <c r="F167" s="247"/>
      <c r="G167" s="833" t="s">
        <v>684</v>
      </c>
      <c r="H167" s="834"/>
      <c r="I167" s="835">
        <v>2.4</v>
      </c>
      <c r="J167" s="835"/>
      <c r="K167" s="836">
        <v>8</v>
      </c>
      <c r="L167" s="1554"/>
      <c r="M167" s="1554">
        <v>8585003200005</v>
      </c>
      <c r="N167" s="1626">
        <v>3000</v>
      </c>
      <c r="O167" s="1726"/>
    </row>
    <row r="168" spans="1:15" s="824" customFormat="1" ht="14.85" customHeight="1" thickBot="1">
      <c r="A168" s="1633" t="s">
        <v>737</v>
      </c>
      <c r="B168" s="837" t="s">
        <v>641</v>
      </c>
      <c r="C168" s="252" t="s">
        <v>621</v>
      </c>
      <c r="D168" s="253"/>
      <c r="E168" s="254"/>
      <c r="F168" s="254"/>
      <c r="G168" s="255" t="s">
        <v>684</v>
      </c>
      <c r="H168" s="266"/>
      <c r="I168" s="256">
        <v>2.4</v>
      </c>
      <c r="J168" s="256"/>
      <c r="K168" s="257">
        <v>8</v>
      </c>
      <c r="L168" s="1537"/>
      <c r="M168" s="1537">
        <v>8585003200104</v>
      </c>
      <c r="N168" s="1627">
        <v>3000</v>
      </c>
      <c r="O168" s="1727"/>
    </row>
    <row r="169" spans="1:15" s="116" customFormat="1" ht="14.85" customHeight="1" thickBot="1">
      <c r="A169" s="1631"/>
      <c r="B169" s="825" t="s">
        <v>967</v>
      </c>
      <c r="C169" s="825"/>
      <c r="D169" s="825"/>
      <c r="E169" s="826"/>
      <c r="F169" s="826"/>
      <c r="G169" s="827"/>
      <c r="H169" s="828"/>
      <c r="I169" s="828" t="s">
        <v>1097</v>
      </c>
      <c r="J169" s="828"/>
      <c r="K169" s="829"/>
      <c r="L169" s="829"/>
      <c r="M169" s="829"/>
      <c r="N169" s="1610"/>
      <c r="O169" s="1731"/>
    </row>
    <row r="170" spans="1:15" s="824" customFormat="1" ht="14.85" customHeight="1" thickBot="1">
      <c r="A170" s="1634" t="s">
        <v>786</v>
      </c>
      <c r="B170" s="336" t="s">
        <v>654</v>
      </c>
      <c r="C170" s="279" t="s">
        <v>611</v>
      </c>
      <c r="D170" s="280"/>
      <c r="E170" s="281"/>
      <c r="F170" s="281"/>
      <c r="G170" s="164">
        <v>0.9</v>
      </c>
      <c r="H170" s="823"/>
      <c r="I170" s="327">
        <v>1.07</v>
      </c>
      <c r="J170" s="327"/>
      <c r="K170" s="328">
        <v>4</v>
      </c>
      <c r="L170" s="285"/>
      <c r="M170" s="285">
        <v>8585003201255</v>
      </c>
      <c r="N170" s="1617">
        <v>800</v>
      </c>
      <c r="O170" s="1728"/>
    </row>
    <row r="171" spans="1:15" s="116" customFormat="1" ht="14.85" customHeight="1" thickBot="1">
      <c r="A171" s="1631"/>
      <c r="B171" s="825" t="s">
        <v>968</v>
      </c>
      <c r="C171" s="825"/>
      <c r="D171" s="825"/>
      <c r="E171" s="826"/>
      <c r="F171" s="826"/>
      <c r="G171" s="827"/>
      <c r="H171" s="828"/>
      <c r="I171" s="828" t="s">
        <v>1097</v>
      </c>
      <c r="J171" s="828"/>
      <c r="K171" s="829"/>
      <c r="L171" s="829"/>
      <c r="M171" s="829"/>
      <c r="N171" s="1610"/>
      <c r="O171" s="1731"/>
    </row>
    <row r="172" spans="1:15" s="824" customFormat="1" ht="14.85" customHeight="1" thickBot="1">
      <c r="A172" s="1634" t="s">
        <v>778</v>
      </c>
      <c r="B172" s="278" t="s">
        <v>676</v>
      </c>
      <c r="C172" s="279" t="s">
        <v>515</v>
      </c>
      <c r="D172" s="280"/>
      <c r="E172" s="281"/>
      <c r="F172" s="281"/>
      <c r="G172" s="326">
        <v>0.18</v>
      </c>
      <c r="H172" s="823"/>
      <c r="I172" s="327">
        <v>0.85</v>
      </c>
      <c r="J172" s="327"/>
      <c r="K172" s="328">
        <v>3</v>
      </c>
      <c r="L172" s="286"/>
      <c r="M172" s="286">
        <v>8585003201385</v>
      </c>
      <c r="N172" s="1624">
        <v>1600</v>
      </c>
      <c r="O172" s="1725"/>
    </row>
    <row r="173" spans="1:15">
      <c r="N173" s="1589"/>
    </row>
  </sheetData>
  <mergeCells count="18">
    <mergeCell ref="C155:F155"/>
    <mergeCell ref="A2:A3"/>
    <mergeCell ref="B2:B3"/>
    <mergeCell ref="C2:F3"/>
    <mergeCell ref="C12:F12"/>
    <mergeCell ref="C6:F6"/>
    <mergeCell ref="C5:F5"/>
    <mergeCell ref="C60:F60"/>
    <mergeCell ref="C61:F61"/>
    <mergeCell ref="C73:F73"/>
    <mergeCell ref="C83:F83"/>
    <mergeCell ref="O3:O4"/>
    <mergeCell ref="G2:N2"/>
    <mergeCell ref="C84:F84"/>
    <mergeCell ref="C111:F111"/>
    <mergeCell ref="C106:F106"/>
    <mergeCell ref="C74:F74"/>
    <mergeCell ref="C81:F81"/>
  </mergeCells>
  <pageMargins left="0.23622047244094491" right="0.23622047244094491" top="0.19685039370078741" bottom="0.31496062992125984" header="0.15748031496062992" footer="0.15748031496062992"/>
  <pageSetup paperSize="9" firstPageNumber="14" orientation="landscape" useFirstPageNumber="1" r:id="rId1"/>
  <headerFooter>
    <oddFooter>Strana &amp;P</oddFooter>
  </headerFooter>
  <rowBreaks count="2" manualBreakCount="2">
    <brk id="37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9"/>
  <sheetViews>
    <sheetView showGridLines="0" zoomScale="115" zoomScaleNormal="115" zoomScaleSheetLayoutView="85" workbookViewId="0">
      <pane ySplit="3" topLeftCell="A4" activePane="bottomLeft" state="frozen"/>
      <selection pane="bottomLeft" activeCell="Q5" sqref="Q4:Q40"/>
    </sheetView>
  </sheetViews>
  <sheetFormatPr defaultRowHeight="12.75"/>
  <cols>
    <col min="1" max="1" width="7.7109375" customWidth="1"/>
    <col min="2" max="2" width="30.7109375" customWidth="1"/>
    <col min="4" max="4" width="7.85546875" customWidth="1"/>
    <col min="5" max="5" width="5.42578125" customWidth="1"/>
    <col min="6" max="6" width="8.28515625" customWidth="1"/>
    <col min="7" max="9" width="5.7109375" hidden="1" customWidth="1"/>
    <col min="10" max="10" width="9.140625" hidden="1" customWidth="1"/>
    <col min="11" max="11" width="3.7109375" hidden="1" customWidth="1"/>
    <col min="12" max="12" width="12" hidden="1" customWidth="1"/>
    <col min="13" max="13" width="11" hidden="1" customWidth="1"/>
    <col min="14" max="14" width="9.42578125" customWidth="1"/>
    <col min="15" max="15" width="6.7109375" hidden="1" customWidth="1"/>
    <col min="16" max="16" width="6.140625" customWidth="1"/>
    <col min="17" max="17" width="6.7109375" customWidth="1"/>
    <col min="18" max="18" width="6.7109375" style="1529" customWidth="1"/>
    <col min="19" max="19" width="6.42578125" customWidth="1"/>
    <col min="20" max="20" width="15.42578125" hidden="1" customWidth="1"/>
    <col min="21" max="21" width="5.5703125" customWidth="1"/>
    <col min="22" max="22" width="6.7109375" customWidth="1"/>
    <col min="23" max="23" width="6.7109375" style="1529" customWidth="1"/>
    <col min="24" max="24" width="6.5703125" customWidth="1"/>
    <col min="25" max="25" width="6.7109375" hidden="1" customWidth="1"/>
    <col min="26" max="26" width="8.7109375" customWidth="1"/>
    <col min="27" max="27" width="6.7109375" hidden="1" customWidth="1"/>
    <col min="28" max="28" width="6.7109375" customWidth="1"/>
  </cols>
  <sheetData>
    <row r="1" spans="1:31" s="14" customFormat="1" ht="15.95" customHeight="1" thickBot="1">
      <c r="A1" s="2"/>
      <c r="B1" s="35" t="s">
        <v>831</v>
      </c>
      <c r="C1" s="3"/>
      <c r="D1" s="4"/>
      <c r="E1" s="5"/>
      <c r="F1" s="34"/>
      <c r="G1" s="5"/>
      <c r="H1" s="6"/>
      <c r="I1" s="6"/>
      <c r="J1" s="6"/>
      <c r="K1" s="7"/>
      <c r="L1" s="8"/>
      <c r="M1" s="9"/>
      <c r="N1" s="32"/>
      <c r="O1" s="7"/>
      <c r="P1" s="7"/>
      <c r="Q1" s="7"/>
      <c r="R1" s="7"/>
      <c r="S1" s="7"/>
      <c r="T1" s="7"/>
      <c r="U1" s="7"/>
      <c r="V1" s="7"/>
      <c r="W1" s="33"/>
      <c r="X1" s="10"/>
      <c r="Y1" s="11"/>
      <c r="Z1" s="12"/>
      <c r="AA1" s="12"/>
      <c r="AB1" s="13"/>
      <c r="AC1" s="1716"/>
      <c r="AD1" s="1717"/>
      <c r="AE1" s="1718"/>
    </row>
    <row r="2" spans="1:31" s="14" customFormat="1" ht="10.5" customHeight="1">
      <c r="A2" s="1843" t="s">
        <v>3</v>
      </c>
      <c r="B2" s="1804" t="s">
        <v>148</v>
      </c>
      <c r="C2" s="1806" t="s">
        <v>212</v>
      </c>
      <c r="D2" s="1807"/>
      <c r="E2" s="1807"/>
      <c r="F2" s="1808"/>
      <c r="G2" s="1815" t="s">
        <v>1</v>
      </c>
      <c r="H2" s="1815"/>
      <c r="I2" s="1815"/>
      <c r="J2" s="1815"/>
      <c r="K2" s="1815"/>
      <c r="L2" s="1815"/>
      <c r="M2" s="1816"/>
      <c r="N2" s="1817" t="s">
        <v>161</v>
      </c>
      <c r="O2" s="1818"/>
      <c r="P2" s="1818"/>
      <c r="Q2" s="1818"/>
      <c r="R2" s="1818"/>
      <c r="S2" s="1818"/>
      <c r="T2" s="1818"/>
      <c r="U2" s="1818"/>
      <c r="V2" s="1818"/>
      <c r="W2" s="1819"/>
      <c r="X2" s="1814" t="s">
        <v>162</v>
      </c>
      <c r="Y2" s="1815"/>
      <c r="Z2" s="1815"/>
      <c r="AA2" s="1815"/>
      <c r="AB2" s="1816"/>
      <c r="AC2" s="1856" t="s">
        <v>1098</v>
      </c>
      <c r="AD2" s="1858" t="s">
        <v>1099</v>
      </c>
      <c r="AE2" s="1860" t="s">
        <v>1100</v>
      </c>
    </row>
    <row r="3" spans="1:31" s="14" customFormat="1" ht="42.95" customHeight="1" thickBot="1">
      <c r="A3" s="1862"/>
      <c r="B3" s="1805"/>
      <c r="C3" s="1809"/>
      <c r="D3" s="1810"/>
      <c r="E3" s="1810"/>
      <c r="F3" s="1811"/>
      <c r="G3" s="1865" t="s">
        <v>213</v>
      </c>
      <c r="H3" s="1866"/>
      <c r="I3" s="48" t="s">
        <v>146</v>
      </c>
      <c r="J3" s="48"/>
      <c r="K3" s="49" t="s">
        <v>2</v>
      </c>
      <c r="L3" s="50" t="s">
        <v>214</v>
      </c>
      <c r="M3" s="51" t="s">
        <v>215</v>
      </c>
      <c r="N3" s="1863" t="s">
        <v>213</v>
      </c>
      <c r="O3" s="1864"/>
      <c r="P3" s="52" t="s">
        <v>146</v>
      </c>
      <c r="Q3" s="1719" t="s">
        <v>214</v>
      </c>
      <c r="R3" s="1525" t="s">
        <v>1032</v>
      </c>
      <c r="S3" s="1680" t="s">
        <v>213</v>
      </c>
      <c r="T3" s="51" t="s">
        <v>215</v>
      </c>
      <c r="U3" s="52" t="s">
        <v>146</v>
      </c>
      <c r="V3" s="1719" t="s">
        <v>214</v>
      </c>
      <c r="W3" s="1525" t="s">
        <v>1032</v>
      </c>
      <c r="X3" s="1812" t="s">
        <v>216</v>
      </c>
      <c r="Y3" s="1813"/>
      <c r="Z3" s="48" t="s">
        <v>147</v>
      </c>
      <c r="AA3" s="52"/>
      <c r="AB3" s="1720" t="s">
        <v>214</v>
      </c>
      <c r="AC3" s="1857"/>
      <c r="AD3" s="1859"/>
      <c r="AE3" s="1861"/>
    </row>
    <row r="4" spans="1:31" s="695" customFormat="1" ht="14.85" customHeight="1" thickBot="1">
      <c r="A4" s="1653" t="s">
        <v>865</v>
      </c>
      <c r="B4" s="632" t="s">
        <v>802</v>
      </c>
      <c r="C4" s="1869"/>
      <c r="D4" s="1870"/>
      <c r="E4" s="1870"/>
      <c r="F4" s="1871"/>
      <c r="G4" s="697"/>
      <c r="H4" s="698"/>
      <c r="I4" s="699"/>
      <c r="J4" s="700"/>
      <c r="K4" s="701"/>
      <c r="L4" s="701"/>
      <c r="M4" s="1671" t="s">
        <v>1053</v>
      </c>
      <c r="N4" s="697">
        <v>250</v>
      </c>
      <c r="O4" s="702"/>
      <c r="P4" s="703">
        <v>3.8869999999999996</v>
      </c>
      <c r="Q4" s="704"/>
      <c r="R4" s="1528">
        <v>50</v>
      </c>
      <c r="S4" s="697">
        <v>500</v>
      </c>
      <c r="T4" s="1681">
        <v>8584086100127</v>
      </c>
      <c r="U4" s="703">
        <v>6.347999999999999</v>
      </c>
      <c r="V4" s="704"/>
      <c r="W4" s="1528">
        <v>20</v>
      </c>
      <c r="X4" s="706">
        <v>1</v>
      </c>
      <c r="Y4" s="704"/>
      <c r="Z4" s="707">
        <v>12.120999999999999</v>
      </c>
      <c r="AA4" s="707"/>
      <c r="AB4" s="705"/>
      <c r="AC4" s="704">
        <f>Q4*P4</f>
        <v>0</v>
      </c>
      <c r="AD4" s="704"/>
      <c r="AE4" s="705">
        <f>AB4*Z4</f>
        <v>0</v>
      </c>
    </row>
    <row r="5" spans="1:31" s="695" customFormat="1" ht="14.85" customHeight="1" thickBot="1">
      <c r="A5" s="1653" t="s">
        <v>866</v>
      </c>
      <c r="B5" s="593" t="s">
        <v>803</v>
      </c>
      <c r="C5" s="1869"/>
      <c r="D5" s="1870"/>
      <c r="E5" s="1870"/>
      <c r="F5" s="1871"/>
      <c r="G5" s="697"/>
      <c r="H5" s="698"/>
      <c r="I5" s="699"/>
      <c r="J5" s="700"/>
      <c r="K5" s="701"/>
      <c r="L5" s="701"/>
      <c r="M5" s="1671" t="s">
        <v>1054</v>
      </c>
      <c r="N5" s="697">
        <v>250</v>
      </c>
      <c r="O5" s="702"/>
      <c r="P5" s="703">
        <v>0.96599999999999986</v>
      </c>
      <c r="Q5" s="704"/>
      <c r="R5" s="1528">
        <v>50</v>
      </c>
      <c r="S5" s="708"/>
      <c r="T5" s="1386"/>
      <c r="U5" s="710"/>
      <c r="V5" s="711"/>
      <c r="W5" s="1530"/>
      <c r="X5" s="706">
        <v>1</v>
      </c>
      <c r="Y5" s="704"/>
      <c r="Z5" s="707">
        <v>3.4154999999999998</v>
      </c>
      <c r="AA5" s="707"/>
      <c r="AB5" s="705"/>
      <c r="AC5" s="704">
        <f t="shared" ref="AC5:AC39" si="0">Q5*P5</f>
        <v>0</v>
      </c>
      <c r="AD5" s="711"/>
      <c r="AE5" s="705">
        <f t="shared" ref="AE5:AE39" si="1">AB5*Z5</f>
        <v>0</v>
      </c>
    </row>
    <row r="6" spans="1:31" s="695" customFormat="1" ht="14.85" customHeight="1" thickBot="1">
      <c r="A6" s="1653" t="s">
        <v>867</v>
      </c>
      <c r="B6" s="593" t="s">
        <v>804</v>
      </c>
      <c r="C6" s="1869"/>
      <c r="D6" s="1870"/>
      <c r="E6" s="1870"/>
      <c r="F6" s="1871"/>
      <c r="G6" s="697"/>
      <c r="H6" s="698"/>
      <c r="I6" s="699"/>
      <c r="J6" s="700"/>
      <c r="K6" s="701"/>
      <c r="L6" s="701"/>
      <c r="M6" s="1671" t="s">
        <v>1055</v>
      </c>
      <c r="N6" s="697">
        <v>250</v>
      </c>
      <c r="O6" s="702"/>
      <c r="P6" s="703">
        <v>3.8869999999999996</v>
      </c>
      <c r="Q6" s="704"/>
      <c r="R6" s="1528">
        <v>50</v>
      </c>
      <c r="S6" s="697">
        <v>500</v>
      </c>
      <c r="T6" s="1681">
        <v>8584086100318</v>
      </c>
      <c r="U6" s="703">
        <v>6.347999999999999</v>
      </c>
      <c r="V6" s="704"/>
      <c r="W6" s="1528">
        <v>20</v>
      </c>
      <c r="X6" s="706">
        <v>1</v>
      </c>
      <c r="Y6" s="704"/>
      <c r="Z6" s="707">
        <v>12.120999999999999</v>
      </c>
      <c r="AA6" s="707"/>
      <c r="AB6" s="705"/>
      <c r="AC6" s="704">
        <f t="shared" si="0"/>
        <v>0</v>
      </c>
      <c r="AD6" s="704">
        <f t="shared" ref="AD6:AD10" si="2">V6*U6</f>
        <v>0</v>
      </c>
      <c r="AE6" s="705">
        <f t="shared" si="1"/>
        <v>0</v>
      </c>
    </row>
    <row r="7" spans="1:31" s="695" customFormat="1" ht="14.85" customHeight="1" thickBot="1">
      <c r="A7" s="1647"/>
      <c r="B7" s="964" t="s">
        <v>805</v>
      </c>
      <c r="C7" s="685"/>
      <c r="D7" s="686"/>
      <c r="E7" s="687"/>
      <c r="F7" s="688"/>
      <c r="G7" s="689"/>
      <c r="H7" s="690"/>
      <c r="I7" s="690"/>
      <c r="J7" s="690"/>
      <c r="K7" s="691"/>
      <c r="L7" s="691"/>
      <c r="M7" s="1670"/>
      <c r="N7" s="693"/>
      <c r="O7" s="692"/>
      <c r="P7" s="692"/>
      <c r="Q7" s="692"/>
      <c r="R7" s="692"/>
      <c r="S7" s="692"/>
      <c r="T7" s="691"/>
      <c r="U7" s="692"/>
      <c r="V7" s="692"/>
      <c r="W7" s="694"/>
      <c r="X7" s="692"/>
      <c r="AB7" s="696"/>
      <c r="AC7" s="692"/>
      <c r="AD7" s="692"/>
      <c r="AE7" s="696">
        <f t="shared" si="1"/>
        <v>0</v>
      </c>
    </row>
    <row r="8" spans="1:31" s="695" customFormat="1" ht="15.75" customHeight="1" thickBot="1">
      <c r="A8" s="1648" t="s">
        <v>868</v>
      </c>
      <c r="B8" s="712" t="s">
        <v>806</v>
      </c>
      <c r="C8" s="1852" t="s">
        <v>810</v>
      </c>
      <c r="D8" s="1794"/>
      <c r="E8" s="1794"/>
      <c r="F8" s="1853"/>
      <c r="G8" s="713"/>
      <c r="H8" s="714"/>
      <c r="I8" s="715"/>
      <c r="J8" s="716"/>
      <c r="K8" s="717"/>
      <c r="L8" s="717"/>
      <c r="M8" s="1672" t="s">
        <v>1056</v>
      </c>
      <c r="N8" s="713">
        <v>100</v>
      </c>
      <c r="O8" s="719"/>
      <c r="P8" s="720">
        <v>2.1849999999999996</v>
      </c>
      <c r="Q8" s="712"/>
      <c r="R8" s="971">
        <v>50</v>
      </c>
      <c r="S8" s="713">
        <v>300</v>
      </c>
      <c r="T8" s="1681">
        <v>8584086100424</v>
      </c>
      <c r="U8" s="720">
        <v>4.4044999999999996</v>
      </c>
      <c r="V8" s="712"/>
      <c r="W8" s="971">
        <v>20</v>
      </c>
      <c r="X8" s="722">
        <v>1</v>
      </c>
      <c r="Y8" s="712"/>
      <c r="Z8" s="723">
        <v>16.099999999999998</v>
      </c>
      <c r="AA8" s="723"/>
      <c r="AB8" s="721"/>
      <c r="AC8" s="712">
        <f t="shared" si="0"/>
        <v>0</v>
      </c>
      <c r="AD8" s="712">
        <f t="shared" si="2"/>
        <v>0</v>
      </c>
      <c r="AE8" s="721">
        <f t="shared" si="1"/>
        <v>0</v>
      </c>
    </row>
    <row r="9" spans="1:31" s="695" customFormat="1" ht="15.75" customHeight="1" thickBot="1">
      <c r="A9" s="1650" t="s">
        <v>869</v>
      </c>
      <c r="B9" s="724" t="s">
        <v>807</v>
      </c>
      <c r="C9" s="1872" t="s">
        <v>809</v>
      </c>
      <c r="D9" s="1783"/>
      <c r="E9" s="1783"/>
      <c r="F9" s="1873"/>
      <c r="G9" s="725"/>
      <c r="H9" s="726"/>
      <c r="I9" s="727"/>
      <c r="J9" s="728"/>
      <c r="K9" s="729"/>
      <c r="L9" s="729"/>
      <c r="M9" s="1673" t="s">
        <v>1057</v>
      </c>
      <c r="N9" s="725">
        <v>100</v>
      </c>
      <c r="O9" s="730"/>
      <c r="P9" s="731">
        <v>2.875</v>
      </c>
      <c r="Q9" s="724"/>
      <c r="R9" s="1063">
        <v>50</v>
      </c>
      <c r="S9" s="733"/>
      <c r="T9" s="1043"/>
      <c r="U9" s="735"/>
      <c r="V9" s="736"/>
      <c r="W9" s="1531"/>
      <c r="X9" s="737">
        <v>1</v>
      </c>
      <c r="Y9" s="724"/>
      <c r="Z9" s="738">
        <v>23</v>
      </c>
      <c r="AA9" s="738"/>
      <c r="AB9" s="732"/>
      <c r="AC9" s="724">
        <f t="shared" si="0"/>
        <v>0</v>
      </c>
      <c r="AD9" s="736"/>
      <c r="AE9" s="732">
        <f t="shared" si="1"/>
        <v>0</v>
      </c>
    </row>
    <row r="10" spans="1:31" s="695" customFormat="1" ht="14.85" customHeight="1" thickBot="1">
      <c r="A10" s="1652" t="s">
        <v>870</v>
      </c>
      <c r="B10" s="739" t="s">
        <v>808</v>
      </c>
      <c r="C10" s="1831" t="s">
        <v>810</v>
      </c>
      <c r="D10" s="1832"/>
      <c r="E10" s="1832"/>
      <c r="F10" s="1833"/>
      <c r="G10" s="740"/>
      <c r="H10" s="741"/>
      <c r="I10" s="742"/>
      <c r="J10" s="743"/>
      <c r="K10" s="744"/>
      <c r="L10" s="744"/>
      <c r="M10" s="1674" t="s">
        <v>1058</v>
      </c>
      <c r="N10" s="740">
        <v>100</v>
      </c>
      <c r="O10" s="746"/>
      <c r="P10" s="747">
        <v>1.7249999999999999</v>
      </c>
      <c r="Q10" s="739"/>
      <c r="R10" s="1222">
        <v>50</v>
      </c>
      <c r="S10" s="740">
        <v>300</v>
      </c>
      <c r="T10" s="1681">
        <v>8584086100448</v>
      </c>
      <c r="U10" s="747">
        <v>5.0024999999999995</v>
      </c>
      <c r="V10" s="739"/>
      <c r="W10" s="1222">
        <v>20</v>
      </c>
      <c r="X10" s="749">
        <v>1</v>
      </c>
      <c r="Y10" s="739"/>
      <c r="Z10" s="750">
        <v>13.799999999999999</v>
      </c>
      <c r="AA10" s="750"/>
      <c r="AB10" s="748"/>
      <c r="AC10" s="739">
        <f t="shared" si="0"/>
        <v>0</v>
      </c>
      <c r="AD10" s="739">
        <f t="shared" si="2"/>
        <v>0</v>
      </c>
      <c r="AE10" s="748">
        <f t="shared" si="1"/>
        <v>0</v>
      </c>
    </row>
    <row r="11" spans="1:31" s="695" customFormat="1" ht="14.85" customHeight="1" thickBot="1">
      <c r="A11" s="1654"/>
      <c r="B11" s="751" t="s">
        <v>811</v>
      </c>
      <c r="C11" s="752"/>
      <c r="D11" s="686"/>
      <c r="E11" s="687"/>
      <c r="F11" s="688"/>
      <c r="G11" s="689"/>
      <c r="H11" s="690"/>
      <c r="I11" s="690"/>
      <c r="J11" s="690"/>
      <c r="K11" s="691"/>
      <c r="L11" s="691"/>
      <c r="M11" s="1670"/>
      <c r="N11" s="693"/>
      <c r="O11" s="692"/>
      <c r="P11" s="692"/>
      <c r="Q11" s="692"/>
      <c r="R11" s="692"/>
      <c r="S11" s="692"/>
      <c r="T11" s="691"/>
      <c r="U11" s="692"/>
      <c r="V11" s="692"/>
      <c r="W11" s="694"/>
      <c r="X11" s="692"/>
      <c r="AB11" s="696"/>
      <c r="AC11" s="692"/>
      <c r="AD11" s="692"/>
      <c r="AE11" s="696">
        <f t="shared" si="1"/>
        <v>0</v>
      </c>
    </row>
    <row r="12" spans="1:31" s="695" customFormat="1" ht="14.85" customHeight="1">
      <c r="A12" s="1648" t="s">
        <v>871</v>
      </c>
      <c r="B12" s="712" t="s">
        <v>812</v>
      </c>
      <c r="C12" s="1852"/>
      <c r="D12" s="1794"/>
      <c r="E12" s="1794"/>
      <c r="F12" s="1853"/>
      <c r="G12" s="713"/>
      <c r="H12" s="714"/>
      <c r="I12" s="715"/>
      <c r="J12" s="716"/>
      <c r="K12" s="717"/>
      <c r="L12" s="717"/>
      <c r="M12" s="1672" t="s">
        <v>1059</v>
      </c>
      <c r="N12" s="713">
        <v>400</v>
      </c>
      <c r="O12" s="719"/>
      <c r="P12" s="720">
        <v>3.4499999999999997</v>
      </c>
      <c r="Q12" s="712"/>
      <c r="R12" s="971">
        <v>20</v>
      </c>
      <c r="S12" s="753"/>
      <c r="T12" s="975"/>
      <c r="U12" s="755"/>
      <c r="V12" s="756"/>
      <c r="W12" s="1532"/>
      <c r="X12" s="722">
        <v>2</v>
      </c>
      <c r="Y12" s="712"/>
      <c r="Z12" s="723">
        <v>8.0384999999999991</v>
      </c>
      <c r="AA12" s="723"/>
      <c r="AB12" s="721"/>
      <c r="AC12" s="712">
        <f t="shared" si="0"/>
        <v>0</v>
      </c>
      <c r="AD12" s="756"/>
      <c r="AE12" s="721">
        <f t="shared" si="1"/>
        <v>0</v>
      </c>
    </row>
    <row r="13" spans="1:31" s="695" customFormat="1" ht="14.85" customHeight="1">
      <c r="A13" s="1650" t="s">
        <v>872</v>
      </c>
      <c r="B13" s="724" t="s">
        <v>813</v>
      </c>
      <c r="C13" s="1872"/>
      <c r="D13" s="1783"/>
      <c r="E13" s="1783"/>
      <c r="F13" s="1873"/>
      <c r="G13" s="725"/>
      <c r="H13" s="726"/>
      <c r="I13" s="727"/>
      <c r="J13" s="728"/>
      <c r="K13" s="729"/>
      <c r="L13" s="729"/>
      <c r="M13" s="1673" t="s">
        <v>1060</v>
      </c>
      <c r="N13" s="725">
        <v>400</v>
      </c>
      <c r="O13" s="730"/>
      <c r="P13" s="731">
        <v>3.2084999999999999</v>
      </c>
      <c r="Q13" s="724"/>
      <c r="R13" s="1063">
        <v>20</v>
      </c>
      <c r="S13" s="733"/>
      <c r="T13" s="1043"/>
      <c r="U13" s="735"/>
      <c r="V13" s="736"/>
      <c r="W13" s="1531"/>
      <c r="X13" s="737">
        <v>2</v>
      </c>
      <c r="Y13" s="724"/>
      <c r="Z13" s="738">
        <v>6.8424999999999994</v>
      </c>
      <c r="AA13" s="738"/>
      <c r="AB13" s="732"/>
      <c r="AC13" s="724">
        <f t="shared" si="0"/>
        <v>0</v>
      </c>
      <c r="AD13" s="736"/>
      <c r="AE13" s="732">
        <f t="shared" si="1"/>
        <v>0</v>
      </c>
    </row>
    <row r="14" spans="1:31" s="695" customFormat="1" ht="14.85" customHeight="1" thickBot="1">
      <c r="A14" s="1652" t="s">
        <v>873</v>
      </c>
      <c r="B14" s="739" t="s">
        <v>814</v>
      </c>
      <c r="C14" s="1831"/>
      <c r="D14" s="1832"/>
      <c r="E14" s="1832"/>
      <c r="F14" s="1833"/>
      <c r="G14" s="740"/>
      <c r="H14" s="741"/>
      <c r="I14" s="742"/>
      <c r="J14" s="743"/>
      <c r="K14" s="744"/>
      <c r="L14" s="744"/>
      <c r="M14" s="1674" t="s">
        <v>1061</v>
      </c>
      <c r="N14" s="740">
        <v>400</v>
      </c>
      <c r="O14" s="746"/>
      <c r="P14" s="747">
        <v>3.2084999999999999</v>
      </c>
      <c r="Q14" s="739"/>
      <c r="R14" s="1222">
        <v>20</v>
      </c>
      <c r="S14" s="757"/>
      <c r="T14" s="1015"/>
      <c r="U14" s="759"/>
      <c r="V14" s="760"/>
      <c r="W14" s="1533"/>
      <c r="X14" s="749">
        <v>2</v>
      </c>
      <c r="Y14" s="739"/>
      <c r="Z14" s="750">
        <v>6.8424999999999994</v>
      </c>
      <c r="AA14" s="750"/>
      <c r="AB14" s="748"/>
      <c r="AC14" s="739">
        <f t="shared" si="0"/>
        <v>0</v>
      </c>
      <c r="AD14" s="760"/>
      <c r="AE14" s="748">
        <f t="shared" si="1"/>
        <v>0</v>
      </c>
    </row>
    <row r="15" spans="1:31" s="695" customFormat="1" ht="14.85" customHeight="1" thickBot="1">
      <c r="A15" s="1647"/>
      <c r="B15" s="789" t="s">
        <v>815</v>
      </c>
      <c r="C15" s="685"/>
      <c r="D15" s="685"/>
      <c r="E15" s="790"/>
      <c r="F15" s="1380"/>
      <c r="G15" s="1234"/>
      <c r="H15" s="1236"/>
      <c r="I15" s="1236"/>
      <c r="J15" s="1236"/>
      <c r="K15" s="1683"/>
      <c r="L15" s="1683"/>
      <c r="M15" s="1684"/>
      <c r="N15" s="1685"/>
      <c r="O15" s="1686"/>
      <c r="P15" s="1686"/>
      <c r="Q15" s="1686"/>
      <c r="R15" s="1686"/>
      <c r="S15" s="1686"/>
      <c r="T15" s="1683"/>
      <c r="U15" s="1686"/>
      <c r="V15" s="1686"/>
      <c r="W15" s="1689"/>
      <c r="X15" s="1867" t="s">
        <v>1027</v>
      </c>
      <c r="Y15" s="1868"/>
      <c r="Z15" s="1690"/>
      <c r="AA15" s="1690"/>
      <c r="AB15" s="1526"/>
      <c r="AC15" s="1686"/>
      <c r="AD15" s="1686"/>
      <c r="AE15" s="1526">
        <f t="shared" si="1"/>
        <v>0</v>
      </c>
    </row>
    <row r="16" spans="1:31" s="695" customFormat="1" ht="14.85" customHeight="1" thickBot="1">
      <c r="A16" s="1648" t="s">
        <v>1090</v>
      </c>
      <c r="B16" s="272" t="s">
        <v>1085</v>
      </c>
      <c r="C16" s="1854" t="s">
        <v>1095</v>
      </c>
      <c r="D16" s="1855"/>
      <c r="E16" s="1855"/>
      <c r="F16" s="1855"/>
      <c r="G16" s="713"/>
      <c r="H16" s="714"/>
      <c r="I16" s="714"/>
      <c r="J16" s="714"/>
      <c r="K16" s="972"/>
      <c r="L16" s="972"/>
      <c r="M16" s="1672" t="s">
        <v>1092</v>
      </c>
      <c r="N16" s="713">
        <v>500</v>
      </c>
      <c r="O16" s="1688"/>
      <c r="P16" s="720">
        <v>6.4859999999999989</v>
      </c>
      <c r="Q16" s="1688"/>
      <c r="R16" s="971"/>
      <c r="S16" s="1687"/>
      <c r="T16" s="972"/>
      <c r="U16" s="1688"/>
      <c r="V16" s="1688"/>
      <c r="W16" s="715"/>
      <c r="X16" s="1696">
        <v>1</v>
      </c>
      <c r="Y16" s="1691"/>
      <c r="Z16" s="1697">
        <v>155.25</v>
      </c>
      <c r="AA16" s="712"/>
      <c r="AB16" s="721"/>
      <c r="AC16" s="1688"/>
      <c r="AD16" s="1688"/>
      <c r="AE16" s="721">
        <f t="shared" si="1"/>
        <v>0</v>
      </c>
    </row>
    <row r="17" spans="1:31" s="695" customFormat="1" ht="14.85" customHeight="1">
      <c r="A17" s="1650" t="s">
        <v>1091</v>
      </c>
      <c r="B17" s="237" t="s">
        <v>1086</v>
      </c>
      <c r="C17" s="1760" t="s">
        <v>1096</v>
      </c>
      <c r="D17" s="1761"/>
      <c r="E17" s="1761"/>
      <c r="F17" s="1761"/>
      <c r="G17" s="725"/>
      <c r="H17" s="764"/>
      <c r="I17" s="765"/>
      <c r="J17" s="766"/>
      <c r="K17" s="767"/>
      <c r="L17" s="767"/>
      <c r="M17" s="1672" t="s">
        <v>1093</v>
      </c>
      <c r="N17" s="763">
        <v>500</v>
      </c>
      <c r="O17" s="769"/>
      <c r="P17" s="770">
        <v>6.4859999999999989</v>
      </c>
      <c r="Q17" s="761"/>
      <c r="R17" s="1103"/>
      <c r="S17" s="772"/>
      <c r="T17" s="993"/>
      <c r="U17" s="774"/>
      <c r="V17" s="775"/>
      <c r="W17" s="1345"/>
      <c r="X17" s="776">
        <v>1</v>
      </c>
      <c r="Y17" s="761"/>
      <c r="Z17" s="777">
        <v>155.25</v>
      </c>
      <c r="AA17" s="778"/>
      <c r="AB17" s="771"/>
      <c r="AC17" s="761">
        <f t="shared" si="0"/>
        <v>0</v>
      </c>
      <c r="AD17" s="775"/>
      <c r="AE17" s="771">
        <f t="shared" si="1"/>
        <v>0</v>
      </c>
    </row>
    <row r="18" spans="1:31" s="695" customFormat="1" ht="14.85" customHeight="1">
      <c r="A18" s="1650" t="s">
        <v>874</v>
      </c>
      <c r="B18" s="1692" t="s">
        <v>816</v>
      </c>
      <c r="C18" s="1872" t="s">
        <v>821</v>
      </c>
      <c r="D18" s="1783"/>
      <c r="E18" s="1783"/>
      <c r="F18" s="1874"/>
      <c r="G18" s="776"/>
      <c r="H18" s="764"/>
      <c r="I18" s="765"/>
      <c r="J18" s="766"/>
      <c r="K18" s="767"/>
      <c r="L18" s="767"/>
      <c r="M18" s="1676" t="s">
        <v>1093</v>
      </c>
      <c r="N18" s="763">
        <v>500</v>
      </c>
      <c r="O18" s="769"/>
      <c r="P18" s="770">
        <v>6.4859999999999989</v>
      </c>
      <c r="Q18" s="761"/>
      <c r="R18" s="1103"/>
      <c r="S18" s="772"/>
      <c r="T18" s="993"/>
      <c r="U18" s="774"/>
      <c r="V18" s="775"/>
      <c r="W18" s="1345"/>
      <c r="X18" s="776">
        <v>1</v>
      </c>
      <c r="Y18" s="761"/>
      <c r="Z18" s="777">
        <v>155.25</v>
      </c>
      <c r="AA18" s="778"/>
      <c r="AB18" s="771"/>
      <c r="AC18" s="761">
        <f t="shared" si="0"/>
        <v>0</v>
      </c>
      <c r="AD18" s="775"/>
      <c r="AE18" s="771">
        <f t="shared" si="1"/>
        <v>0</v>
      </c>
    </row>
    <row r="19" spans="1:31" s="695" customFormat="1" ht="14.85" customHeight="1">
      <c r="A19" s="1650" t="s">
        <v>1047</v>
      </c>
      <c r="B19" s="1693" t="s">
        <v>1046</v>
      </c>
      <c r="C19" s="1656" t="s">
        <v>821</v>
      </c>
      <c r="D19" s="1657"/>
      <c r="E19" s="1657"/>
      <c r="F19" s="1667"/>
      <c r="G19" s="1302"/>
      <c r="H19" s="1659"/>
      <c r="I19" s="1660"/>
      <c r="J19" s="1661"/>
      <c r="K19" s="1662"/>
      <c r="L19" s="1662"/>
      <c r="M19" s="1675" t="s">
        <v>1070</v>
      </c>
      <c r="N19" s="1658">
        <v>500</v>
      </c>
      <c r="O19" s="1418"/>
      <c r="P19" s="1663">
        <v>6.4859999999999989</v>
      </c>
      <c r="Q19" s="1655"/>
      <c r="R19" s="1664"/>
      <c r="S19" s="772"/>
      <c r="T19" s="993"/>
      <c r="U19" s="774"/>
      <c r="V19" s="775"/>
      <c r="W19" s="1345"/>
      <c r="X19" s="1302">
        <v>1</v>
      </c>
      <c r="Y19" s="1655"/>
      <c r="Z19" s="1665">
        <v>155.25</v>
      </c>
      <c r="AA19" s="1362"/>
      <c r="AB19" s="1666"/>
      <c r="AC19" s="1655">
        <f t="shared" si="0"/>
        <v>0</v>
      </c>
      <c r="AD19" s="775"/>
      <c r="AE19" s="1666">
        <f t="shared" si="1"/>
        <v>0</v>
      </c>
    </row>
    <row r="20" spans="1:31" s="695" customFormat="1" ht="14.85" customHeight="1">
      <c r="A20" s="1650" t="s">
        <v>875</v>
      </c>
      <c r="B20" s="1694" t="s">
        <v>817</v>
      </c>
      <c r="C20" s="302" t="s">
        <v>820</v>
      </c>
      <c r="D20" s="120"/>
      <c r="E20" s="120"/>
      <c r="F20" s="762"/>
      <c r="G20" s="776"/>
      <c r="H20" s="764"/>
      <c r="I20" s="765"/>
      <c r="J20" s="766"/>
      <c r="K20" s="767"/>
      <c r="L20" s="767"/>
      <c r="M20" s="1676" t="s">
        <v>1062</v>
      </c>
      <c r="N20" s="763">
        <v>500</v>
      </c>
      <c r="O20" s="769"/>
      <c r="P20" s="770">
        <v>6.4859999999999989</v>
      </c>
      <c r="Q20" s="761"/>
      <c r="R20" s="1103"/>
      <c r="S20" s="772"/>
      <c r="T20" s="993"/>
      <c r="U20" s="774"/>
      <c r="V20" s="775"/>
      <c r="W20" s="1345"/>
      <c r="X20" s="776">
        <v>1</v>
      </c>
      <c r="Y20" s="761"/>
      <c r="Z20" s="777">
        <v>171.35</v>
      </c>
      <c r="AA20" s="778"/>
      <c r="AB20" s="771"/>
      <c r="AC20" s="761">
        <f t="shared" si="0"/>
        <v>0</v>
      </c>
      <c r="AD20" s="775"/>
      <c r="AE20" s="771">
        <f t="shared" si="1"/>
        <v>0</v>
      </c>
    </row>
    <row r="21" spans="1:31" s="695" customFormat="1" ht="14.85" customHeight="1">
      <c r="A21" s="1650" t="s">
        <v>876</v>
      </c>
      <c r="B21" s="1694" t="s">
        <v>830</v>
      </c>
      <c r="C21" s="501" t="s">
        <v>820</v>
      </c>
      <c r="D21" s="470"/>
      <c r="E21" s="470"/>
      <c r="F21" s="779"/>
      <c r="G21" s="776"/>
      <c r="H21" s="764"/>
      <c r="I21" s="765"/>
      <c r="J21" s="766"/>
      <c r="K21" s="767"/>
      <c r="L21" s="767"/>
      <c r="M21" s="1676" t="s">
        <v>1063</v>
      </c>
      <c r="N21" s="763">
        <v>500</v>
      </c>
      <c r="O21" s="769"/>
      <c r="P21" s="770">
        <v>6.4859999999999989</v>
      </c>
      <c r="Q21" s="761"/>
      <c r="R21" s="1103"/>
      <c r="S21" s="775"/>
      <c r="T21" s="993"/>
      <c r="U21" s="774"/>
      <c r="V21" s="775"/>
      <c r="W21" s="1345"/>
      <c r="X21" s="776">
        <v>1</v>
      </c>
      <c r="Y21" s="761"/>
      <c r="Z21" s="777">
        <v>205.85</v>
      </c>
      <c r="AA21" s="778"/>
      <c r="AB21" s="771"/>
      <c r="AC21" s="761">
        <f t="shared" si="0"/>
        <v>0</v>
      </c>
      <c r="AD21" s="775"/>
      <c r="AE21" s="771">
        <f t="shared" si="1"/>
        <v>0</v>
      </c>
    </row>
    <row r="22" spans="1:31" s="695" customFormat="1" ht="14.85" customHeight="1">
      <c r="A22" s="1650" t="s">
        <v>1049</v>
      </c>
      <c r="B22" s="1693" t="s">
        <v>1048</v>
      </c>
      <c r="C22" s="1656" t="s">
        <v>820</v>
      </c>
      <c r="D22" s="1657"/>
      <c r="E22" s="1657"/>
      <c r="F22" s="1667"/>
      <c r="G22" s="1302"/>
      <c r="H22" s="1659"/>
      <c r="I22" s="1660"/>
      <c r="J22" s="1661"/>
      <c r="K22" s="1662"/>
      <c r="L22" s="1662"/>
      <c r="M22" s="1675" t="s">
        <v>1071</v>
      </c>
      <c r="N22" s="1658">
        <v>500</v>
      </c>
      <c r="O22" s="1418"/>
      <c r="P22" s="1663">
        <v>6.4859999999999989</v>
      </c>
      <c r="Q22" s="1655"/>
      <c r="R22" s="1664"/>
      <c r="S22" s="775"/>
      <c r="T22" s="993"/>
      <c r="U22" s="774"/>
      <c r="V22" s="775"/>
      <c r="W22" s="1345"/>
      <c r="X22" s="1302">
        <v>1</v>
      </c>
      <c r="Y22" s="1655"/>
      <c r="Z22" s="1665">
        <v>206.99999999999997</v>
      </c>
      <c r="AA22" s="1362"/>
      <c r="AB22" s="1666"/>
      <c r="AC22" s="1655">
        <f t="shared" si="0"/>
        <v>0</v>
      </c>
      <c r="AD22" s="775"/>
      <c r="AE22" s="1666">
        <f t="shared" si="1"/>
        <v>0</v>
      </c>
    </row>
    <row r="23" spans="1:31" s="695" customFormat="1" ht="14.85" customHeight="1">
      <c r="A23" s="1650" t="s">
        <v>877</v>
      </c>
      <c r="B23" s="1692" t="s">
        <v>818</v>
      </c>
      <c r="C23" s="302" t="s">
        <v>819</v>
      </c>
      <c r="D23" s="120"/>
      <c r="E23" s="120"/>
      <c r="F23" s="762"/>
      <c r="G23" s="737"/>
      <c r="H23" s="726"/>
      <c r="I23" s="727"/>
      <c r="J23" s="728"/>
      <c r="K23" s="729"/>
      <c r="L23" s="729"/>
      <c r="M23" s="1673" t="s">
        <v>1064</v>
      </c>
      <c r="N23" s="725">
        <v>500</v>
      </c>
      <c r="O23" s="730"/>
      <c r="P23" s="731">
        <v>6.4859999999999989</v>
      </c>
      <c r="Q23" s="724"/>
      <c r="R23" s="1063"/>
      <c r="S23" s="780"/>
      <c r="T23" s="1043"/>
      <c r="U23" s="735"/>
      <c r="V23" s="736"/>
      <c r="W23" s="1531"/>
      <c r="X23" s="737">
        <v>1</v>
      </c>
      <c r="Y23" s="724"/>
      <c r="Z23" s="781">
        <v>229.99999999999997</v>
      </c>
      <c r="AA23" s="738"/>
      <c r="AB23" s="732"/>
      <c r="AC23" s="724">
        <f t="shared" si="0"/>
        <v>0</v>
      </c>
      <c r="AD23" s="736"/>
      <c r="AE23" s="732">
        <f t="shared" si="1"/>
        <v>0</v>
      </c>
    </row>
    <row r="24" spans="1:31" s="695" customFormat="1" ht="14.85" customHeight="1">
      <c r="A24" s="1650" t="s">
        <v>879</v>
      </c>
      <c r="B24" s="1694" t="s">
        <v>824</v>
      </c>
      <c r="C24" s="501" t="s">
        <v>819</v>
      </c>
      <c r="D24" s="470"/>
      <c r="E24" s="470"/>
      <c r="F24" s="779"/>
      <c r="G24" s="776"/>
      <c r="H24" s="764"/>
      <c r="I24" s="765"/>
      <c r="J24" s="766"/>
      <c r="K24" s="767"/>
      <c r="L24" s="767"/>
      <c r="M24" s="1676" t="s">
        <v>1068</v>
      </c>
      <c r="N24" s="725">
        <v>500</v>
      </c>
      <c r="O24" s="769"/>
      <c r="P24" s="770">
        <v>6.4859999999999989</v>
      </c>
      <c r="Q24" s="761"/>
      <c r="R24" s="1103"/>
      <c r="S24" s="772"/>
      <c r="T24" s="993"/>
      <c r="U24" s="774"/>
      <c r="V24" s="775"/>
      <c r="W24" s="1345"/>
      <c r="X24" s="776">
        <v>1</v>
      </c>
      <c r="Y24" s="761"/>
      <c r="Z24" s="777">
        <v>205.85</v>
      </c>
      <c r="AA24" s="778"/>
      <c r="AB24" s="771"/>
      <c r="AC24" s="761">
        <f t="shared" si="0"/>
        <v>0</v>
      </c>
      <c r="AD24" s="775"/>
      <c r="AE24" s="771">
        <f t="shared" si="1"/>
        <v>0</v>
      </c>
    </row>
    <row r="25" spans="1:31" s="695" customFormat="1" ht="14.85" customHeight="1">
      <c r="A25" s="1650" t="s">
        <v>880</v>
      </c>
      <c r="B25" s="1694" t="s">
        <v>822</v>
      </c>
      <c r="C25" s="501" t="s">
        <v>823</v>
      </c>
      <c r="D25" s="470"/>
      <c r="E25" s="470"/>
      <c r="F25" s="779"/>
      <c r="G25" s="776"/>
      <c r="H25" s="764"/>
      <c r="I25" s="765"/>
      <c r="J25" s="766"/>
      <c r="K25" s="767"/>
      <c r="L25" s="767"/>
      <c r="M25" s="1676" t="s">
        <v>1065</v>
      </c>
      <c r="N25" s="725">
        <v>500</v>
      </c>
      <c r="O25" s="769"/>
      <c r="P25" s="770">
        <v>6.4859999999999989</v>
      </c>
      <c r="Q25" s="761"/>
      <c r="R25" s="1103"/>
      <c r="S25" s="772"/>
      <c r="T25" s="993"/>
      <c r="U25" s="774"/>
      <c r="V25" s="775"/>
      <c r="W25" s="1345"/>
      <c r="X25" s="776">
        <v>1</v>
      </c>
      <c r="Y25" s="761"/>
      <c r="Z25" s="777">
        <v>205.85</v>
      </c>
      <c r="AA25" s="778"/>
      <c r="AB25" s="771"/>
      <c r="AC25" s="761">
        <f t="shared" si="0"/>
        <v>0</v>
      </c>
      <c r="AD25" s="775"/>
      <c r="AE25" s="771">
        <f t="shared" si="1"/>
        <v>0</v>
      </c>
    </row>
    <row r="26" spans="1:31" s="695" customFormat="1" ht="14.85" customHeight="1">
      <c r="A26" s="1650" t="s">
        <v>881</v>
      </c>
      <c r="B26" s="1694" t="s">
        <v>825</v>
      </c>
      <c r="C26" s="501" t="s">
        <v>826</v>
      </c>
      <c r="D26" s="470"/>
      <c r="E26" s="470"/>
      <c r="F26" s="779"/>
      <c r="G26" s="776"/>
      <c r="H26" s="764"/>
      <c r="I26" s="765"/>
      <c r="J26" s="766"/>
      <c r="K26" s="767"/>
      <c r="L26" s="767"/>
      <c r="M26" s="1676" t="s">
        <v>1066</v>
      </c>
      <c r="N26" s="725">
        <v>500</v>
      </c>
      <c r="O26" s="769"/>
      <c r="P26" s="770">
        <v>6.4859999999999989</v>
      </c>
      <c r="Q26" s="761"/>
      <c r="R26" s="1103"/>
      <c r="S26" s="772"/>
      <c r="T26" s="993"/>
      <c r="U26" s="774"/>
      <c r="V26" s="775"/>
      <c r="W26" s="1345"/>
      <c r="X26" s="776">
        <v>1</v>
      </c>
      <c r="Y26" s="761"/>
      <c r="Z26" s="777">
        <v>219.64999999999998</v>
      </c>
      <c r="AA26" s="778"/>
      <c r="AB26" s="771"/>
      <c r="AC26" s="761">
        <f t="shared" si="0"/>
        <v>0</v>
      </c>
      <c r="AD26" s="775"/>
      <c r="AE26" s="771">
        <f t="shared" si="1"/>
        <v>0</v>
      </c>
    </row>
    <row r="27" spans="1:31" s="695" customFormat="1" ht="14.85" customHeight="1">
      <c r="A27" s="1650" t="s">
        <v>882</v>
      </c>
      <c r="B27" s="1694" t="s">
        <v>827</v>
      </c>
      <c r="C27" s="501" t="s">
        <v>826</v>
      </c>
      <c r="D27" s="470"/>
      <c r="E27" s="470"/>
      <c r="F27" s="779"/>
      <c r="G27" s="776"/>
      <c r="H27" s="764"/>
      <c r="I27" s="765"/>
      <c r="J27" s="766"/>
      <c r="K27" s="767"/>
      <c r="L27" s="767"/>
      <c r="M27" s="1676" t="s">
        <v>1067</v>
      </c>
      <c r="N27" s="725">
        <v>500</v>
      </c>
      <c r="O27" s="769"/>
      <c r="P27" s="770">
        <v>6.4859999999999989</v>
      </c>
      <c r="Q27" s="761"/>
      <c r="R27" s="1103"/>
      <c r="S27" s="772"/>
      <c r="T27" s="993"/>
      <c r="U27" s="774"/>
      <c r="V27" s="775"/>
      <c r="W27" s="1345"/>
      <c r="X27" s="776">
        <v>1</v>
      </c>
      <c r="Y27" s="761"/>
      <c r="Z27" s="777">
        <v>229.99999999999997</v>
      </c>
      <c r="AA27" s="778"/>
      <c r="AB27" s="771"/>
      <c r="AC27" s="761">
        <f t="shared" si="0"/>
        <v>0</v>
      </c>
      <c r="AD27" s="775"/>
      <c r="AE27" s="771">
        <f t="shared" si="1"/>
        <v>0</v>
      </c>
    </row>
    <row r="28" spans="1:31" s="695" customFormat="1" ht="14.85" customHeight="1" thickBot="1">
      <c r="A28" s="1714" t="s">
        <v>878</v>
      </c>
      <c r="B28" s="1695" t="s">
        <v>828</v>
      </c>
      <c r="C28" s="1831" t="s">
        <v>829</v>
      </c>
      <c r="D28" s="1832"/>
      <c r="E28" s="1832"/>
      <c r="F28" s="1875"/>
      <c r="G28" s="749"/>
      <c r="H28" s="741"/>
      <c r="I28" s="742"/>
      <c r="J28" s="743"/>
      <c r="K28" s="744"/>
      <c r="L28" s="744"/>
      <c r="M28" s="1674" t="s">
        <v>1069</v>
      </c>
      <c r="N28" s="740">
        <v>500</v>
      </c>
      <c r="O28" s="746"/>
      <c r="P28" s="747">
        <v>6.4859999999999989</v>
      </c>
      <c r="Q28" s="739"/>
      <c r="R28" s="1222"/>
      <c r="S28" s="757"/>
      <c r="T28" s="1015"/>
      <c r="U28" s="759"/>
      <c r="V28" s="760"/>
      <c r="W28" s="1533"/>
      <c r="X28" s="749">
        <v>1</v>
      </c>
      <c r="Y28" s="739"/>
      <c r="Z28" s="782">
        <v>219.64999999999998</v>
      </c>
      <c r="AA28" s="750"/>
      <c r="AB28" s="748"/>
      <c r="AC28" s="739">
        <f t="shared" si="0"/>
        <v>0</v>
      </c>
      <c r="AD28" s="760"/>
      <c r="AE28" s="748">
        <f t="shared" si="1"/>
        <v>0</v>
      </c>
    </row>
    <row r="29" spans="1:31" s="695" customFormat="1" ht="14.85" customHeight="1" thickBot="1">
      <c r="A29" s="1591"/>
      <c r="B29" s="1646" t="s">
        <v>832</v>
      </c>
      <c r="C29" s="1592"/>
      <c r="D29" s="1593"/>
      <c r="E29" s="1593"/>
      <c r="F29" s="1593"/>
      <c r="G29" s="1594"/>
      <c r="H29" s="1595"/>
      <c r="I29" s="1595"/>
      <c r="J29" s="1595"/>
      <c r="K29" s="1596"/>
      <c r="L29" s="1596"/>
      <c r="M29" s="1677"/>
      <c r="N29" s="1594"/>
      <c r="O29" s="1598"/>
      <c r="P29" s="1599"/>
      <c r="Q29" s="1600"/>
      <c r="R29" s="1597"/>
      <c r="S29" s="1598"/>
      <c r="T29" s="1682"/>
      <c r="U29" s="1599"/>
      <c r="V29" s="1600"/>
      <c r="W29" s="1601"/>
      <c r="X29" s="1598"/>
      <c r="Y29" s="1600"/>
      <c r="Z29" s="1602"/>
      <c r="AA29" s="1602"/>
      <c r="AB29" s="1603"/>
      <c r="AC29" s="1600">
        <f t="shared" si="0"/>
        <v>0</v>
      </c>
      <c r="AD29" s="1600"/>
      <c r="AE29" s="1603">
        <f t="shared" si="1"/>
        <v>0</v>
      </c>
    </row>
    <row r="30" spans="1:31" s="695" customFormat="1" ht="14.85" customHeight="1" thickBot="1">
      <c r="A30" s="1647"/>
      <c r="B30" s="789" t="s">
        <v>835</v>
      </c>
      <c r="C30" s="685"/>
      <c r="D30" s="685"/>
      <c r="E30" s="790"/>
      <c r="F30" s="791"/>
      <c r="G30" s="792"/>
      <c r="H30" s="793"/>
      <c r="I30" s="793"/>
      <c r="J30" s="793"/>
      <c r="K30" s="794"/>
      <c r="L30" s="794"/>
      <c r="M30" s="1678"/>
      <c r="N30" s="796"/>
      <c r="O30" s="795"/>
      <c r="P30" s="795"/>
      <c r="Q30" s="795"/>
      <c r="R30" s="795"/>
      <c r="S30" s="795"/>
      <c r="T30" s="794"/>
      <c r="U30" s="795"/>
      <c r="V30" s="795"/>
      <c r="W30" s="797"/>
      <c r="X30" s="795"/>
      <c r="Y30" s="798"/>
      <c r="Z30" s="798"/>
      <c r="AA30" s="798"/>
      <c r="AB30" s="799"/>
      <c r="AC30" s="795"/>
      <c r="AD30" s="795"/>
      <c r="AE30" s="799">
        <f t="shared" si="1"/>
        <v>0</v>
      </c>
    </row>
    <row r="31" spans="1:31" s="695" customFormat="1" ht="14.85" customHeight="1">
      <c r="A31" s="1648" t="s">
        <v>883</v>
      </c>
      <c r="B31" s="712" t="s">
        <v>833</v>
      </c>
      <c r="C31" s="1852" t="s">
        <v>841</v>
      </c>
      <c r="D31" s="1794"/>
      <c r="E31" s="1794"/>
      <c r="F31" s="1853"/>
      <c r="G31" s="713"/>
      <c r="H31" s="714"/>
      <c r="I31" s="715"/>
      <c r="J31" s="716"/>
      <c r="K31" s="717"/>
      <c r="L31" s="717"/>
      <c r="M31" s="1672" t="s">
        <v>1072</v>
      </c>
      <c r="N31" s="713">
        <v>250</v>
      </c>
      <c r="O31" s="719"/>
      <c r="P31" s="720">
        <v>1.02</v>
      </c>
      <c r="Q31" s="712"/>
      <c r="R31" s="971">
        <v>100</v>
      </c>
      <c r="S31" s="753"/>
      <c r="T31" s="975"/>
      <c r="U31" s="755"/>
      <c r="V31" s="756"/>
      <c r="W31" s="1532"/>
      <c r="X31" s="722">
        <v>25</v>
      </c>
      <c r="Y31" s="712"/>
      <c r="Z31" s="723">
        <v>3.08</v>
      </c>
      <c r="AA31" s="723"/>
      <c r="AB31" s="721"/>
      <c r="AC31" s="712">
        <f t="shared" si="0"/>
        <v>0</v>
      </c>
      <c r="AD31" s="756"/>
      <c r="AE31" s="721">
        <f t="shared" si="1"/>
        <v>0</v>
      </c>
    </row>
    <row r="32" spans="1:31" s="695" customFormat="1" ht="14.85" customHeight="1">
      <c r="A32" s="1649" t="s">
        <v>884</v>
      </c>
      <c r="B32" s="761" t="s">
        <v>834</v>
      </c>
      <c r="C32" s="302" t="s">
        <v>840</v>
      </c>
      <c r="D32" s="120"/>
      <c r="E32" s="120"/>
      <c r="F32" s="762"/>
      <c r="G32" s="763"/>
      <c r="H32" s="764"/>
      <c r="I32" s="765"/>
      <c r="J32" s="766"/>
      <c r="K32" s="767"/>
      <c r="L32" s="767"/>
      <c r="M32" s="1676" t="s">
        <v>1073</v>
      </c>
      <c r="N32" s="763">
        <v>500</v>
      </c>
      <c r="O32" s="769"/>
      <c r="P32" s="770">
        <v>1.57</v>
      </c>
      <c r="Q32" s="761"/>
      <c r="R32" s="1103">
        <v>50</v>
      </c>
      <c r="S32" s="772"/>
      <c r="T32" s="993"/>
      <c r="U32" s="774"/>
      <c r="V32" s="775"/>
      <c r="W32" s="1345"/>
      <c r="X32" s="776">
        <v>25</v>
      </c>
      <c r="Y32" s="761"/>
      <c r="Z32" s="778">
        <v>2.68</v>
      </c>
      <c r="AA32" s="778"/>
      <c r="AB32" s="771"/>
      <c r="AC32" s="761">
        <f t="shared" si="0"/>
        <v>0</v>
      </c>
      <c r="AD32" s="775"/>
      <c r="AE32" s="771">
        <f t="shared" si="1"/>
        <v>0</v>
      </c>
    </row>
    <row r="33" spans="1:31" s="695" customFormat="1" ht="14.85" customHeight="1">
      <c r="A33" s="1649" t="s">
        <v>929</v>
      </c>
      <c r="B33" s="761" t="s">
        <v>834</v>
      </c>
      <c r="C33" s="302" t="s">
        <v>839</v>
      </c>
      <c r="D33" s="120"/>
      <c r="E33" s="120"/>
      <c r="F33" s="120"/>
      <c r="G33" s="763"/>
      <c r="H33" s="764"/>
      <c r="I33" s="765"/>
      <c r="J33" s="766"/>
      <c r="K33" s="767"/>
      <c r="L33" s="767"/>
      <c r="M33" s="1676" t="s">
        <v>1074</v>
      </c>
      <c r="N33" s="763">
        <v>500</v>
      </c>
      <c r="O33" s="769"/>
      <c r="P33" s="770">
        <v>1.57</v>
      </c>
      <c r="Q33" s="761"/>
      <c r="R33" s="1103">
        <v>50</v>
      </c>
      <c r="S33" s="772"/>
      <c r="T33" s="993"/>
      <c r="U33" s="774"/>
      <c r="V33" s="775"/>
      <c r="W33" s="1345"/>
      <c r="X33" s="776">
        <v>25</v>
      </c>
      <c r="Y33" s="761"/>
      <c r="Z33" s="778">
        <v>2.68</v>
      </c>
      <c r="AA33" s="778"/>
      <c r="AB33" s="771"/>
      <c r="AC33" s="761">
        <f t="shared" si="0"/>
        <v>0</v>
      </c>
      <c r="AD33" s="775"/>
      <c r="AE33" s="771">
        <f t="shared" si="1"/>
        <v>0</v>
      </c>
    </row>
    <row r="34" spans="1:31" s="695" customFormat="1" ht="14.85" customHeight="1">
      <c r="A34" s="1650" t="s">
        <v>885</v>
      </c>
      <c r="B34" s="724" t="s">
        <v>836</v>
      </c>
      <c r="C34" s="1872" t="s">
        <v>840</v>
      </c>
      <c r="D34" s="1783"/>
      <c r="E34" s="1783"/>
      <c r="F34" s="1873"/>
      <c r="G34" s="725"/>
      <c r="H34" s="726"/>
      <c r="I34" s="727"/>
      <c r="J34" s="728"/>
      <c r="K34" s="729"/>
      <c r="L34" s="729"/>
      <c r="M34" s="1673" t="s">
        <v>1075</v>
      </c>
      <c r="N34" s="725">
        <v>500</v>
      </c>
      <c r="O34" s="730"/>
      <c r="P34" s="731">
        <v>1.57</v>
      </c>
      <c r="Q34" s="724"/>
      <c r="R34" s="1063">
        <v>50</v>
      </c>
      <c r="S34" s="733"/>
      <c r="T34" s="1043"/>
      <c r="U34" s="735"/>
      <c r="V34" s="736"/>
      <c r="W34" s="1531"/>
      <c r="X34" s="737">
        <v>25</v>
      </c>
      <c r="Y34" s="724"/>
      <c r="Z34" s="738">
        <v>2.68</v>
      </c>
      <c r="AA34" s="738"/>
      <c r="AB34" s="732"/>
      <c r="AC34" s="724">
        <f t="shared" si="0"/>
        <v>0</v>
      </c>
      <c r="AD34" s="736"/>
      <c r="AE34" s="732">
        <f t="shared" si="1"/>
        <v>0</v>
      </c>
    </row>
    <row r="35" spans="1:31" s="695" customFormat="1" ht="14.85" customHeight="1">
      <c r="A35" s="1651" t="s">
        <v>886</v>
      </c>
      <c r="B35" s="800" t="s">
        <v>837</v>
      </c>
      <c r="C35" s="302" t="s">
        <v>838</v>
      </c>
      <c r="D35" s="120"/>
      <c r="E35" s="120"/>
      <c r="F35" s="762"/>
      <c r="G35" s="801"/>
      <c r="H35" s="802"/>
      <c r="I35" s="803"/>
      <c r="J35" s="804"/>
      <c r="K35" s="805"/>
      <c r="L35" s="805"/>
      <c r="M35" s="1679" t="s">
        <v>1079</v>
      </c>
      <c r="N35" s="801">
        <v>250</v>
      </c>
      <c r="O35" s="807"/>
      <c r="P35" s="808">
        <v>1.02</v>
      </c>
      <c r="Q35" s="800"/>
      <c r="R35" s="1142">
        <v>100</v>
      </c>
      <c r="S35" s="810"/>
      <c r="T35" s="1184"/>
      <c r="U35" s="812"/>
      <c r="V35" s="813"/>
      <c r="W35" s="1534"/>
      <c r="X35" s="814">
        <v>25</v>
      </c>
      <c r="Y35" s="800"/>
      <c r="Z35" s="815">
        <v>2.96</v>
      </c>
      <c r="AA35" s="815"/>
      <c r="AB35" s="809"/>
      <c r="AC35" s="800">
        <f t="shared" si="0"/>
        <v>0</v>
      </c>
      <c r="AD35" s="813"/>
      <c r="AE35" s="809">
        <f t="shared" si="1"/>
        <v>0</v>
      </c>
    </row>
    <row r="36" spans="1:31" s="695" customFormat="1" ht="14.85" customHeight="1" thickBot="1">
      <c r="A36" s="1652" t="s">
        <v>887</v>
      </c>
      <c r="B36" s="739" t="s">
        <v>842</v>
      </c>
      <c r="C36" s="1831" t="s">
        <v>1041</v>
      </c>
      <c r="D36" s="1832"/>
      <c r="E36" s="1832"/>
      <c r="F36" s="1833"/>
      <c r="G36" s="740"/>
      <c r="H36" s="741"/>
      <c r="I36" s="742"/>
      <c r="J36" s="743"/>
      <c r="K36" s="744"/>
      <c r="L36" s="744"/>
      <c r="M36" s="1674" t="s">
        <v>1076</v>
      </c>
      <c r="N36" s="740">
        <v>250</v>
      </c>
      <c r="O36" s="746"/>
      <c r="P36" s="747">
        <v>1.02</v>
      </c>
      <c r="Q36" s="739"/>
      <c r="R36" s="1222">
        <v>100</v>
      </c>
      <c r="S36" s="757"/>
      <c r="T36" s="1015"/>
      <c r="U36" s="759"/>
      <c r="V36" s="760"/>
      <c r="W36" s="1533"/>
      <c r="X36" s="749">
        <v>25</v>
      </c>
      <c r="Y36" s="739"/>
      <c r="Z36" s="750">
        <v>2.96</v>
      </c>
      <c r="AA36" s="750"/>
      <c r="AB36" s="748"/>
      <c r="AC36" s="739">
        <f t="shared" si="0"/>
        <v>0</v>
      </c>
      <c r="AD36" s="760"/>
      <c r="AE36" s="748">
        <f t="shared" si="1"/>
        <v>0</v>
      </c>
    </row>
    <row r="37" spans="1:31" s="695" customFormat="1" ht="14.85" customHeight="1" thickBot="1">
      <c r="A37" s="1647"/>
      <c r="B37" s="789" t="s">
        <v>843</v>
      </c>
      <c r="C37" s="685"/>
      <c r="D37" s="685"/>
      <c r="E37" s="790"/>
      <c r="F37" s="791"/>
      <c r="G37" s="792"/>
      <c r="H37" s="793"/>
      <c r="I37" s="793"/>
      <c r="J37" s="793"/>
      <c r="K37" s="794"/>
      <c r="L37" s="794"/>
      <c r="M37" s="1678"/>
      <c r="N37" s="796"/>
      <c r="O37" s="795"/>
      <c r="P37" s="795"/>
      <c r="Q37" s="795"/>
      <c r="R37" s="795"/>
      <c r="S37" s="795"/>
      <c r="T37" s="794"/>
      <c r="U37" s="795"/>
      <c r="V37" s="795"/>
      <c r="W37" s="797"/>
      <c r="X37" s="795"/>
      <c r="Y37" s="798"/>
      <c r="Z37" s="798"/>
      <c r="AA37" s="798"/>
      <c r="AB37" s="799"/>
      <c r="AC37" s="795"/>
      <c r="AD37" s="795"/>
      <c r="AE37" s="799">
        <f t="shared" si="1"/>
        <v>0</v>
      </c>
    </row>
    <row r="38" spans="1:31" s="695" customFormat="1" ht="14.85" customHeight="1">
      <c r="A38" s="1648" t="s">
        <v>888</v>
      </c>
      <c r="B38" s="712" t="s">
        <v>844</v>
      </c>
      <c r="C38" s="1852" t="s">
        <v>100</v>
      </c>
      <c r="D38" s="1794"/>
      <c r="E38" s="1794"/>
      <c r="F38" s="1853"/>
      <c r="G38" s="713"/>
      <c r="H38" s="714"/>
      <c r="I38" s="715"/>
      <c r="J38" s="716"/>
      <c r="K38" s="717"/>
      <c r="L38" s="717"/>
      <c r="M38" s="1672" t="s">
        <v>1077</v>
      </c>
      <c r="N38" s="713">
        <v>500</v>
      </c>
      <c r="O38" s="719"/>
      <c r="P38" s="816">
        <v>5.0199999999999996</v>
      </c>
      <c r="Q38" s="1526"/>
      <c r="R38" s="971">
        <v>40</v>
      </c>
      <c r="S38" s="753"/>
      <c r="T38" s="975"/>
      <c r="U38" s="755"/>
      <c r="V38" s="756"/>
      <c r="W38" s="1532"/>
      <c r="X38" s="722">
        <v>10</v>
      </c>
      <c r="Y38" s="712"/>
      <c r="Z38" s="817">
        <v>9.64</v>
      </c>
      <c r="AA38" s="723"/>
      <c r="AB38" s="721"/>
      <c r="AC38" s="1526">
        <f t="shared" si="0"/>
        <v>0</v>
      </c>
      <c r="AD38" s="756"/>
      <c r="AE38" s="721">
        <f t="shared" si="1"/>
        <v>0</v>
      </c>
    </row>
    <row r="39" spans="1:31" s="695" customFormat="1" ht="14.85" customHeight="1" thickBot="1">
      <c r="A39" s="1652" t="s">
        <v>889</v>
      </c>
      <c r="B39" s="739" t="s">
        <v>846</v>
      </c>
      <c r="C39" s="380" t="s">
        <v>845</v>
      </c>
      <c r="D39" s="149"/>
      <c r="E39" s="149"/>
      <c r="F39" s="818"/>
      <c r="G39" s="740"/>
      <c r="H39" s="741"/>
      <c r="I39" s="742"/>
      <c r="J39" s="743"/>
      <c r="K39" s="744"/>
      <c r="L39" s="744"/>
      <c r="M39" s="1674" t="s">
        <v>1078</v>
      </c>
      <c r="N39" s="740">
        <v>500</v>
      </c>
      <c r="O39" s="746"/>
      <c r="P39" s="747">
        <v>5.7</v>
      </c>
      <c r="Q39" s="748"/>
      <c r="R39" s="1222">
        <v>40</v>
      </c>
      <c r="S39" s="757"/>
      <c r="T39" s="1015"/>
      <c r="U39" s="759"/>
      <c r="V39" s="760"/>
      <c r="W39" s="1533"/>
      <c r="X39" s="749">
        <v>10</v>
      </c>
      <c r="Y39" s="739"/>
      <c r="Z39" s="750">
        <v>11</v>
      </c>
      <c r="AA39" s="750"/>
      <c r="AB39" s="748"/>
      <c r="AC39" s="748">
        <f t="shared" si="0"/>
        <v>0</v>
      </c>
      <c r="AD39" s="760"/>
      <c r="AE39" s="748">
        <f t="shared" si="1"/>
        <v>0</v>
      </c>
    </row>
  </sheetData>
  <mergeCells count="30">
    <mergeCell ref="C38:F38"/>
    <mergeCell ref="X15:Y15"/>
    <mergeCell ref="C4:F4"/>
    <mergeCell ref="C5:F5"/>
    <mergeCell ref="C6:F6"/>
    <mergeCell ref="C8:F8"/>
    <mergeCell ref="C9:F9"/>
    <mergeCell ref="C10:F10"/>
    <mergeCell ref="C12:F12"/>
    <mergeCell ref="C13:F13"/>
    <mergeCell ref="C14:F14"/>
    <mergeCell ref="C18:F18"/>
    <mergeCell ref="C36:F36"/>
    <mergeCell ref="C31:F31"/>
    <mergeCell ref="C34:F34"/>
    <mergeCell ref="C28:F28"/>
    <mergeCell ref="A2:A3"/>
    <mergeCell ref="B2:B3"/>
    <mergeCell ref="C2:F3"/>
    <mergeCell ref="G2:M2"/>
    <mergeCell ref="N2:W2"/>
    <mergeCell ref="N3:O3"/>
    <mergeCell ref="G3:H3"/>
    <mergeCell ref="C16:F16"/>
    <mergeCell ref="C17:F17"/>
    <mergeCell ref="AC2:AC3"/>
    <mergeCell ref="AD2:AD3"/>
    <mergeCell ref="AE2:AE3"/>
    <mergeCell ref="X2:AB2"/>
    <mergeCell ref="X3:Y3"/>
  </mergeCells>
  <pageMargins left="0.23622047244094491" right="0.23622047244094491" top="0.19685039370078741" bottom="0.39370078740157483" header="0.15748031496062992" footer="0.19685039370078741"/>
  <pageSetup paperSize="9" scale="79" firstPageNumber="19" orientation="landscape" useFirstPageNumber="1" r:id="rId1"/>
  <headerFooter>
    <oddHeader>&amp;L-&amp;C1&amp;R-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ZELENINA</vt:lpstr>
      <vt:lpstr>BYLINKY</vt:lpstr>
      <vt:lpstr>KVETY</vt:lpstr>
      <vt:lpstr>POĽ. PLODINY</vt:lpstr>
      <vt:lpstr>KVETY!Print_Area</vt:lpstr>
      <vt:lpstr>'POĽ. PLODINY'!Print_Area</vt:lpstr>
      <vt:lpstr>ZELENINA!Print_Area</vt:lpstr>
      <vt:lpstr>KVETY!Print_Titles</vt:lpstr>
      <vt:lpstr>ZELENINA!Print_Titles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Stefan Novak</cp:lastModifiedBy>
  <cp:lastPrinted>2022-10-28T13:16:18Z</cp:lastPrinted>
  <dcterms:created xsi:type="dcterms:W3CDTF">2008-09-15T06:57:12Z</dcterms:created>
  <dcterms:modified xsi:type="dcterms:W3CDTF">2023-01-18T14:29:00Z</dcterms:modified>
</cp:coreProperties>
</file>